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bsfiregovuk.sharepoint.com/sites/Teams-Finance/Shared Documents/GPC Imports/2026-27/2027.02/"/>
    </mc:Choice>
  </mc:AlternateContent>
  <xr:revisionPtr revIDLastSave="1231" documentId="13_ncr:1_{D0A38DE8-58E5-4E13-A813-817BD83142E7}" xr6:coauthVersionLast="47" xr6:coauthVersionMax="47" xr10:uidLastSave="{57C4D6EC-28C9-4F19-84DA-A9F0AAD59AA3}"/>
  <bookViews>
    <workbookView xWindow="-57720" yWindow="-120" windowWidth="29040" windowHeight="15720" xr2:uid="{00000000-000D-0000-FFFF-FFFF00000000}"/>
  </bookViews>
  <sheets>
    <sheet name="Report" sheetId="2" r:id="rId1"/>
    <sheet name="_defntemp_" sheetId="1" state="hidden" r:id="rId2"/>
  </sheets>
  <definedNames>
    <definedName name="_xlnm._FilterDatabase" localSheetId="0" hidden="1">Report!$A$5:$H$5</definedName>
    <definedName name="xlvar.ACTUAL" localSheetId="0">"&amp;CUK_ACTUAL_LDG"</definedName>
    <definedName name="xlvar.DATE" localSheetId="0">"06-Dec-2024"</definedName>
    <definedName name="xlvar.EXTENDED_CRITERIA" localSheetId="0">""</definedName>
    <definedName name="xlvar.JOB_NO" localSheetId="0">""</definedName>
    <definedName name="xlvar.ORIGINALDEFNSHEET" localSheetId="1">"Definition"</definedName>
    <definedName name="xlvar.ORIGINALDEFNSHEET" localSheetId="0">"Definition"</definedName>
    <definedName name="xlvar.REPORT_FILENAME" localSheetId="0">"Purchase Card Report"</definedName>
    <definedName name="xlvar.REPORT_LOCATION" localSheetId="0">"/Home/AMYN"</definedName>
    <definedName name="xlvar.REPORT_TITLE" localSheetId="0">"Purchase Card Report"</definedName>
    <definedName name="xlvar.SORT_ORDER" localSheetId="0">""</definedName>
    <definedName name="xlvar.VARIABLE_VALUES" localSheetId="0">"Actual = &amp;CUK_ACTUAL_LDG_x000D_
"</definedName>
    <definedName name="zzXLOne.ACTUAL" localSheetId="1">"&amp;CUK_ACTUAL_LDG"</definedName>
    <definedName name="zzXLOne.ACTUAL" localSheetId="0">"&amp;CUK_ACTUAL_LDG"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28" i="2" l="1"/>
  <c r="F126" i="2"/>
  <c r="F125" i="2"/>
  <c r="F112" i="2"/>
  <c r="F110" i="2"/>
  <c r="F108" i="2"/>
  <c r="F104" i="2"/>
  <c r="F93" i="2"/>
  <c r="F92" i="2"/>
  <c r="F91" i="2"/>
  <c r="F89" i="2"/>
  <c r="F88" i="2"/>
  <c r="F61" i="2"/>
  <c r="F60" i="2"/>
  <c r="F34" i="2"/>
  <c r="F49" i="2"/>
</calcChain>
</file>

<file path=xl/sharedStrings.xml><?xml version="1.0" encoding="utf-8"?>
<sst xmlns="http://schemas.openxmlformats.org/spreadsheetml/2006/main" count="508" uniqueCount="228">
  <si>
    <t>Body Name: Cambridgeshire Fire &amp; Rescue</t>
  </si>
  <si>
    <t>Service: Fire Rescue</t>
  </si>
  <si>
    <t>Month: May 2026</t>
  </si>
  <si>
    <t>Transaction Date</t>
  </si>
  <si>
    <t/>
  </si>
  <si>
    <t>Department</t>
  </si>
  <si>
    <t>Merchant Category</t>
  </si>
  <si>
    <t>Beneficiary Purpose of Expenditure</t>
  </si>
  <si>
    <t>Irrecoverable VAT</t>
  </si>
  <si>
    <t>Amount</t>
  </si>
  <si>
    <t xml:space="preserve">Fleet </t>
  </si>
  <si>
    <t>Training Expenses</t>
  </si>
  <si>
    <t>FLAGSHIP PARTNERS - cpc training</t>
  </si>
  <si>
    <t xml:space="preserve">Fire Protection </t>
  </si>
  <si>
    <t>General Expense</t>
  </si>
  <si>
    <t>TALL BLDG FIRE SAFETY conference - JT &amp; SF Fire Protection 2 day conference</t>
  </si>
  <si>
    <t xml:space="preserve">Training Centre </t>
  </si>
  <si>
    <t>GRAFHAM WATER SAILING - Annual subscription</t>
  </si>
  <si>
    <t xml:space="preserve">Property </t>
  </si>
  <si>
    <t>Property Expenses</t>
  </si>
  <si>
    <t>NBB RECYCLED FURNITURE - B01- Benches for wellbeing garden</t>
  </si>
  <si>
    <t>Occupational Health</t>
  </si>
  <si>
    <t>SP ANATOMYSTUFF - Weighted body for fitness testing</t>
  </si>
  <si>
    <t>Fleet Expenses</t>
  </si>
  <si>
    <t>HICKLEYS - Car entry kit tools</t>
  </si>
  <si>
    <t xml:space="preserve">Learning &amp; Development </t>
  </si>
  <si>
    <t>RSVP DESIGN LTD - Development Programme Games</t>
  </si>
  <si>
    <t>MIRRORFIT - Mirrors X5 (A21 gym)</t>
  </si>
  <si>
    <t xml:space="preserve">EBAY O 25-14512-15880 inverters </t>
  </si>
  <si>
    <t xml:space="preserve">Business Support Group </t>
  </si>
  <si>
    <t>AO.COM - Washing machine for A14</t>
  </si>
  <si>
    <t>THOMANN CO UK - Smoke Fluid for FBT</t>
  </si>
  <si>
    <t xml:space="preserve">Administration Support </t>
  </si>
  <si>
    <t>Travel</t>
  </si>
  <si>
    <t>RYANAIR D 0000000Q8NT5B0 - Outgoing flights to La Rochelle for JA, RO, NH, CS &amp; TS</t>
  </si>
  <si>
    <t>HIGH SPEED TRAINING - property team- online E learning</t>
  </si>
  <si>
    <t>PAYPAL  OBD2PAYWUY8 - Car Scanner diagnostic tool for workshop use</t>
  </si>
  <si>
    <t>TOTAL HEALTH CARE CLIN - Physiotherapy</t>
  </si>
  <si>
    <t>TOTAL HEALTH CARE CLINIC - Physiotherapy</t>
  </si>
  <si>
    <t>GREEN WAREHOUSE LTD. - general waste and mixed recycling bin X3 of each</t>
  </si>
  <si>
    <t>EASYJET00 000KCGQ99F - Return flights from La Rochelle for JA, RO &amp; TS</t>
  </si>
  <si>
    <t xml:space="preserve">Hydrants </t>
  </si>
  <si>
    <t>STRAUSS U.K. LIMITED -  work wear</t>
  </si>
  <si>
    <t xml:space="preserve">Application support Group </t>
  </si>
  <si>
    <t xml:space="preserve">MIRO.COM - software </t>
  </si>
  <si>
    <t xml:space="preserve">Community Fire Safety </t>
  </si>
  <si>
    <t>SAINSBURYS.CO.UK - Food for firebreak</t>
  </si>
  <si>
    <t>PREMIER INN - Hotel</t>
  </si>
  <si>
    <t>Office Expenses</t>
  </si>
  <si>
    <t>TRADE SIGNZ - sign light A17</t>
  </si>
  <si>
    <t xml:space="preserve">ICT Shared Services </t>
  </si>
  <si>
    <t>ICT</t>
  </si>
  <si>
    <t>UK-STORE.NETCEED.COM - Various network data cable equipment</t>
  </si>
  <si>
    <t>Digital Transformation STEP</t>
  </si>
  <si>
    <t>Subscriptions</t>
  </si>
  <si>
    <t>CIPS.ORG - CIPS Membership JA</t>
  </si>
  <si>
    <t>TLC DIRECT - 2 x QURS1W Quinetic 1 Gang Wireless Switch c/w Built In Receiver 3 x QUWS1W Quinetic 1 Gang Wireless Switch5 x TLKRP4 Scaffold Pole Bracket for Floodlights</t>
  </si>
  <si>
    <t xml:space="preserve">Operational Response (WT) </t>
  </si>
  <si>
    <t>NFPA NATL FIRE PROTECT</t>
  </si>
  <si>
    <t xml:space="preserve">EURO CAR PARTS - shock absorbers refund to be received </t>
  </si>
  <si>
    <t>GSF CAR PARTS LIMITED - shock absorbers</t>
  </si>
  <si>
    <t>TRAINLINE - Return train from Gatwick for JA,RO &amp; TS</t>
  </si>
  <si>
    <t xml:space="preserve">Health &amp; Safety </t>
  </si>
  <si>
    <t>THE BCI FORUM LIMITED - Annual Business Continuity Institute membership fee for NJ</t>
  </si>
  <si>
    <t>SP MEDISAVE.CO.UK - Consumables</t>
  </si>
  <si>
    <t>FARNELL - dragon light charger plugs</t>
  </si>
  <si>
    <t xml:space="preserve">Commerical Support </t>
  </si>
  <si>
    <t>WWW.CIPS.ORG</t>
  </si>
  <si>
    <t>CIPS.ORG - CIPS Level 2 exam JA</t>
  </si>
  <si>
    <t>STANSTED AIRPORT - Airport parking for NH, Systel trip</t>
  </si>
  <si>
    <t>BLT DIRECT - 1x IP65 10W Red LED Slimline Floodlight1x IP65 10W Green LED Slimline Floodlight1x IP65 30W Green LED Slimline Floodlight1x IP65 30W Red LED Slimline Floodlight</t>
  </si>
  <si>
    <t>SP QUAD LOCK UK</t>
  </si>
  <si>
    <t>RETINAUK.ORG.UK - BP 40 years long service gift choice</t>
  </si>
  <si>
    <t>B&amp;Q LTD - Wisbech- Planting for welbeing garden</t>
  </si>
  <si>
    <t>STANSTED AIRPORT - Airport parking for CS, Systel trip</t>
  </si>
  <si>
    <t>SCREWFIX DIRECT - mirror fixings (A21), Door bolt (SHQ), Key Safe (B10)</t>
  </si>
  <si>
    <t>VARS ANPR</t>
  </si>
  <si>
    <t>Tools4Trade - Excel Electricians Fibreglass Step Ladder 6 Tread 1.44m Heavy Duty</t>
  </si>
  <si>
    <t>Staff Wellfare</t>
  </si>
  <si>
    <t>TESCO STORES 2694 - Refreshments for TC</t>
  </si>
  <si>
    <t>SNAP ON - specialist tool - electrical connector pliers</t>
  </si>
  <si>
    <t>SCREWFIX DIRECT - B07 key safe</t>
  </si>
  <si>
    <t>Legal Fees</t>
  </si>
  <si>
    <t>ROAD HAULAGE ASSOCIATI - Cyclist aware signs and Inspection books</t>
  </si>
  <si>
    <t>DOMINO S PIZZA</t>
  </si>
  <si>
    <t>F H BRUNDLE - floor clamps and wall clamps (A21)</t>
  </si>
  <si>
    <t>WONGS FISH &amp; CHIPS - Friday chips for Firebreak</t>
  </si>
  <si>
    <t>EIF/PURPLEGUIDE - Purchase of PURPLEGUIDE for Fire Protection teams</t>
  </si>
  <si>
    <t>MILITARY1ST - Instructor jacket</t>
  </si>
  <si>
    <t>SCREWFIX DIR LTDCISTERN SYPHON, FILLING VALVE, FLUSH HANDLE &amp; INTERNAL FLUSH CONE.STANGROUND</t>
  </si>
  <si>
    <t>E R SERVICING - MOT</t>
  </si>
  <si>
    <t>AMZNMKTPLACE NZ7U16BN4 - Air Fryer &amp; liners</t>
  </si>
  <si>
    <t>ARTHUR IBBETT LTD Equipment for tech vans</t>
  </si>
  <si>
    <t xml:space="preserve">Equipment </t>
  </si>
  <si>
    <t>FIREPROTONL - Tags for PHEM kits</t>
  </si>
  <si>
    <t>SCREWFIX DIR LTD - Replacement torch for FI and lightweight over gloves for FI excavation</t>
  </si>
  <si>
    <t xml:space="preserve">Finance </t>
  </si>
  <si>
    <t>MCDONALDS - For incident 923 - waste Fire - Ely - welfare as out for 8 hours and unable to get food at incident x 4 people</t>
  </si>
  <si>
    <t>RSVP DESIGN LTD</t>
  </si>
  <si>
    <t>SCREWFIX DIRECT - dustpan &amp; brush (van), wedge air bag (van)</t>
  </si>
  <si>
    <t>WWW.CENTRALEDUC.COM</t>
  </si>
  <si>
    <t>TESCO STORES 2694 - Buffet lunch for 3 x systel staff</t>
  </si>
  <si>
    <t>SCREWFIX DIRECTMIRA SHOWER HEADWHITE SILICON SEALANTSTANGROUND</t>
  </si>
  <si>
    <t>DAYS BAKERS OF ASHWEL - Fire Investigation Incident 1116. 4X FI's</t>
  </si>
  <si>
    <t>AMAZON  NN39I8674 - Frames for Firebreak</t>
  </si>
  <si>
    <t xml:space="preserve">Resilience </t>
  </si>
  <si>
    <t>DOMINO S PIZZA - P148 3 people tender writing day.</t>
  </si>
  <si>
    <t xml:space="preserve">Transparency, Media &amp; Comms </t>
  </si>
  <si>
    <t>NEWSQUEST - Ely Standard subscription</t>
  </si>
  <si>
    <t>AMAZON  NI1BV6P74 - Video equipment</t>
  </si>
  <si>
    <t xml:space="preserve">Business Performance </t>
  </si>
  <si>
    <t>GITHUB INC.</t>
  </si>
  <si>
    <t>BITLY.COM - BITLY subscription</t>
  </si>
  <si>
    <t>SAINSBURYS S/MKT</t>
  </si>
  <si>
    <t>Fuel</t>
  </si>
  <si>
    <t>SHELL ST IVES 444</t>
  </si>
  <si>
    <t>DAYS BAKERS OF ASHWEL - FI Inc 1116 welfare x 3 officers</t>
  </si>
  <si>
    <t>TESCO STORES - meeting refreshments</t>
  </si>
  <si>
    <t>BELLMANS - breakfast sandwiches for OC staff for supporting a weekend event</t>
  </si>
  <si>
    <t>GROUP 1 VOLKSWAGEN PET - Bulb for workshops</t>
  </si>
  <si>
    <t>PREMIER INN - Meal</t>
  </si>
  <si>
    <t xml:space="preserve">Operational Support Group </t>
  </si>
  <si>
    <t>MCDONALDS 8261153</t>
  </si>
  <si>
    <t>LIDL GB PETERBOROUGH - Extras for Firebreak</t>
  </si>
  <si>
    <t>WWW.TWILIO.COM</t>
  </si>
  <si>
    <t>CANVA  - Monthly subscription for roadmap/project documentation online software.</t>
  </si>
  <si>
    <t>SCREWFIX DIRECT - 1 x Cylindrical Door Stop Sat. Nkl 1Pk1 x OB1 Multi-Surface Sealant &amp; Adhesive Grey</t>
  </si>
  <si>
    <t>HORSEBOX COFFEE SHOP - FI welfare Inc 1116 Zaheers Fatal x 2</t>
  </si>
  <si>
    <t>APPLE.COM/BILL - Itunes subscription</t>
  </si>
  <si>
    <t>TESCO STORES 3315 - sandwiches for Systel visit</t>
  </si>
  <si>
    <t>SUBWAY73141 - lunch - out on FI</t>
  </si>
  <si>
    <t>WALKERGATE CAR PAR - Parking</t>
  </si>
  <si>
    <t>ATLASSIANJIRA for use by BIP</t>
  </si>
  <si>
    <t>HORSEBOX COFFEE SHOP - FI related</t>
  </si>
  <si>
    <t>MORR ST IVES - meeting provisions tea/ coffee</t>
  </si>
  <si>
    <t>ELLIOTT ENGINEERINO RING KITDOGSTHORPE</t>
  </si>
  <si>
    <t>MCDONALDS 346</t>
  </si>
  <si>
    <t>APPLE.COM/BILL - Phone storage</t>
  </si>
  <si>
    <t>N HERTS DC PARKING - Fi briefing</t>
  </si>
  <si>
    <t>PRESSREADER.COM - Peterborough Telegraph</t>
  </si>
  <si>
    <t>N HERTS DC PARKING - Parking for brief Inc 1116 - FI Fatal</t>
  </si>
  <si>
    <t>N HERTS DC PARKING - parking for FI</t>
  </si>
  <si>
    <t>APPLE.COM/BILL</t>
  </si>
  <si>
    <t>APPLE.COM/BILL - extra storage costs</t>
  </si>
  <si>
    <t>APPLE.COM/BILL data storage mobile phone</t>
  </si>
  <si>
    <t>Purchase Card May 2026</t>
  </si>
  <si>
    <t>FORMAT CIAXLONE REPORT</t>
  </si>
  <si>
    <t>REPORT SETTINGS</t>
  </si>
  <si>
    <t>Description:</t>
  </si>
  <si>
    <t>Purchase Card Report</t>
  </si>
  <si>
    <t>Narration:</t>
  </si>
  <si>
    <t>Created By:</t>
  </si>
  <si>
    <t>AMYN - 06-Dec-2024 15:01:06</t>
  </si>
  <si>
    <t>Destination:</t>
  </si>
  <si>
    <t>Allow Change=N;Drilldown Mode=None;Eval Vars In Excel Formulas=N;Destination=MyReports;Output Type=ExcelWorkbook12;Server Folder=$USRAREA;Workbook=Expenditure Report.xlsx;Sheet Name=Report;Display Gridlines=N;Display Row and Column Headings=Y;Display Sheet Tabs=Y;Display PageBreaks=N;Collapse Groups=N;Standard Report=N;Use Custom Page Size=N;Custom Page Width=8.3;Custom Page Height=11.7</t>
  </si>
  <si>
    <t>Publishing:</t>
  </si>
  <si>
    <t>File Title=Purchase Card Report;Display Height=200;Link Options=None</t>
  </si>
  <si>
    <t>Protection:</t>
  </si>
  <si>
    <t>Protect Sheets=N;Protect Workbooks=N;Structure=N;Windows=N;ReadOnly=N</t>
  </si>
  <si>
    <t>REPORT VARIABLES</t>
  </si>
  <si>
    <t>Variable</t>
  </si>
  <si>
    <t>Description</t>
  </si>
  <si>
    <t>Type/Edit</t>
  </si>
  <si>
    <t>Value</t>
  </si>
  <si>
    <t>List Values</t>
  </si>
  <si>
    <t>Variable 1:</t>
  </si>
  <si>
    <t>ACTUAL</t>
  </si>
  <si>
    <t>Actual</t>
  </si>
  <si>
    <t>AlphaNumeric;Y;Y;Y;Specified;200;-1;Report</t>
  </si>
  <si>
    <t>&amp;CUK_ACTUAL_LDG</t>
  </si>
  <si>
    <t>Variable 2:</t>
  </si>
  <si>
    <t>Variable 3:</t>
  </si>
  <si>
    <t>COLUMN DEFINITION</t>
  </si>
  <si>
    <t>Name:</t>
  </si>
  <si>
    <t>ColumnDefn1</t>
  </si>
  <si>
    <t>Data Source:</t>
  </si>
  <si>
    <t>Expenses (Travel &amp; Expenses) (fa1c6fea-aa5f-4de0-af61-8bbba1675ec2)</t>
  </si>
  <si>
    <t>Parameters:</t>
  </si>
  <si>
    <t>DataSourceType=CiADataSource;ExpenseSystemName=CUKTE</t>
  </si>
  <si>
    <t>Column Name:</t>
  </si>
  <si>
    <t>Date</t>
  </si>
  <si>
    <t>Space111</t>
  </si>
  <si>
    <t>User</t>
  </si>
  <si>
    <t>Space11</t>
  </si>
  <si>
    <t>Exp_Type</t>
  </si>
  <si>
    <t>Space1</t>
  </si>
  <si>
    <t>Irrecov_VAT</t>
  </si>
  <si>
    <t>Account</t>
  </si>
  <si>
    <t>VAT</t>
  </si>
  <si>
    <t>Action:</t>
  </si>
  <si>
    <t>Display</t>
  </si>
  <si>
    <t>Field:</t>
  </si>
  <si>
    <t>LExpenseDate</t>
  </si>
  <si>
    <t>CADPurchaseCardUserId</t>
  </si>
  <si>
    <t>LExpenseTypeCode</t>
  </si>
  <si>
    <t>LNarration</t>
  </si>
  <si>
    <t>LRequestAmount</t>
  </si>
  <si>
    <t>LDissectionAccountNumber</t>
  </si>
  <si>
    <t>LDissectionVatRateCode</t>
  </si>
  <si>
    <t>Details:</t>
  </si>
  <si>
    <t>Display:</t>
  </si>
  <si>
    <t>Y</t>
  </si>
  <si>
    <t>ROW COMMANDS</t>
  </si>
  <si>
    <t>Updated on 06-Dec-2024 15:01:08 by user AMYN</t>
  </si>
  <si>
    <t>Command</t>
  </si>
  <si>
    <t>Details</t>
  </si>
  <si>
    <t>Selection</t>
  </si>
  <si>
    <t>Search</t>
  </si>
  <si>
    <t>Value (Fr)</t>
  </si>
  <si>
    <t>Value (To)</t>
  </si>
  <si>
    <t>SET</t>
  </si>
  <si>
    <t>Level 1</t>
  </si>
  <si>
    <t>{F1Mgt_TransactionType} one of ('$PCARD') AND {LExpenseDate} between ('03/09/2024' AND '05/10/2024')</t>
  </si>
  <si>
    <t>SORT</t>
  </si>
  <si>
    <t>[Period]=Desc</t>
  </si>
  <si>
    <t>*</t>
  </si>
  <si>
    <t>User ID</t>
  </si>
  <si>
    <t>LIST</t>
  </si>
  <si>
    <t>F1Lat1_BatchName</t>
  </si>
  <si>
    <t>RYANAIR D 0000000FS87WI0 - Return flights from La Rochelle for NH &amp; CS</t>
  </si>
  <si>
    <t>TOOLSTATION UK - monitor install at A14</t>
  </si>
  <si>
    <t xml:space="preserve">NATIONAL FIRE CHIEFS - NFCC DDaT Conference (Digital Data and Technology) </t>
  </si>
  <si>
    <t>EMCC GLOBAL - LB Coaching Sub Practitioner Lvl1</t>
  </si>
  <si>
    <t>ELECTRICPOINT - hand dryer</t>
  </si>
  <si>
    <t>E R SERVICING - Vehicle diagnostics</t>
  </si>
  <si>
    <t>WWW.BUYABATTERY.CO.UK - batteries for tensor door locks</t>
  </si>
  <si>
    <t>HERBIES AMERICAN DIN - Welfare during FI inc 1036</t>
  </si>
  <si>
    <t xml:space="preserve">Fire Control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</si>
</sst>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/mm/yyyy"/>
  </numFmts>
  <fonts count="9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24"/>
      <color rgb="FF000000"/>
      <name val="Arial"/>
      <family val="2"/>
    </font>
    <font>
      <sz val="10"/>
      <color rgb="FF000000"/>
      <name val="Arial"/>
      <family val="2"/>
    </font>
    <font>
      <sz val="10"/>
      <color rgb="FF164B2E"/>
      <name val="Arial"/>
      <family val="2"/>
    </font>
    <font>
      <b/>
      <sz val="10"/>
      <color rgb="FF164B2E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Arial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DECD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EF5E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35">
    <xf numFmtId="0" fontId="0" fillId="0" borderId="0" xfId="0"/>
    <xf numFmtId="0" fontId="6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/>
    </xf>
    <xf numFmtId="0" fontId="4" fillId="3" borderId="0" xfId="0" applyFont="1" applyFill="1"/>
    <xf numFmtId="0" fontId="4" fillId="3" borderId="0" xfId="0" applyFont="1" applyFill="1" applyAlignment="1">
      <alignment vertical="center"/>
    </xf>
    <xf numFmtId="0" fontId="5" fillId="4" borderId="0" xfId="0" applyFont="1" applyFill="1"/>
    <xf numFmtId="0" fontId="5" fillId="4" borderId="0" xfId="0" applyFont="1" applyFill="1" applyAlignment="1">
      <alignment vertical="center"/>
    </xf>
    <xf numFmtId="0" fontId="4" fillId="4" borderId="0" xfId="0" applyFont="1" applyFill="1"/>
    <xf numFmtId="0" fontId="4" fillId="4" borderId="0" xfId="0" applyFont="1" applyFill="1" applyAlignment="1">
      <alignment vertical="center"/>
    </xf>
    <xf numFmtId="0" fontId="5" fillId="5" borderId="0" xfId="0" applyFont="1" applyFill="1"/>
    <xf numFmtId="0" fontId="5" fillId="5" borderId="0" xfId="0" applyFont="1" applyFill="1" applyAlignment="1">
      <alignment vertical="center"/>
    </xf>
    <xf numFmtId="0" fontId="4" fillId="5" borderId="0" xfId="0" applyFont="1" applyFill="1"/>
    <xf numFmtId="0" fontId="4" fillId="5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2" fillId="0" borderId="0" xfId="0" applyFont="1"/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right"/>
    </xf>
    <xf numFmtId="39" fontId="0" fillId="0" borderId="0" xfId="0" applyNumberFormat="1"/>
    <xf numFmtId="0" fontId="7" fillId="0" borderId="0" xfId="0" applyFont="1"/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14" fontId="0" fillId="0" borderId="0" xfId="0" applyNumberFormat="1" applyAlignment="1">
      <alignment horizontal="center"/>
    </xf>
    <xf numFmtId="14" fontId="1" fillId="0" borderId="0" xfId="0" applyNumberFormat="1" applyFont="1" applyAlignment="1">
      <alignment horizontal="center"/>
    </xf>
    <xf numFmtId="43" fontId="1" fillId="0" borderId="0" xfId="0" applyNumberFormat="1" applyFont="1"/>
    <xf numFmtId="43" fontId="3" fillId="0" borderId="0" xfId="0" applyNumberFormat="1" applyFont="1" applyAlignment="1">
      <alignment wrapText="1"/>
    </xf>
    <xf numFmtId="43" fontId="6" fillId="0" borderId="0" xfId="0" applyNumberFormat="1" applyFont="1" applyAlignment="1">
      <alignment wrapText="1"/>
    </xf>
    <xf numFmtId="0" fontId="3" fillId="0" borderId="0" xfId="0" applyFont="1"/>
    <xf numFmtId="43" fontId="0" fillId="0" borderId="0" xfId="0" applyNumberFormat="1" applyAlignment="1">
      <alignment horizontal="center"/>
    </xf>
    <xf numFmtId="43" fontId="0" fillId="0" borderId="0" xfId="0" applyNumberFormat="1"/>
    <xf numFmtId="43" fontId="1" fillId="0" borderId="0" xfId="0" applyNumberFormat="1" applyFont="1" applyAlignment="1">
      <alignment horizontal="center" wrapText="1"/>
    </xf>
    <xf numFmtId="43" fontId="1" fillId="0" borderId="0" xfId="0" applyNumberFormat="1" applyFont="1" applyAlignment="1">
      <alignment horizontal="right" wrapText="1"/>
    </xf>
    <xf numFmtId="43" fontId="0" fillId="0" borderId="0" xfId="1" applyFont="1" applyFill="1" applyAlignment="1">
      <alignment horizontal="center" vertical="center"/>
    </xf>
    <xf numFmtId="43" fontId="0" fillId="0" borderId="0" xfId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A3EDA-C2E9-4F46-A88C-4A36CCA599D3}">
  <sheetPr>
    <pageSetUpPr fitToPage="1"/>
  </sheetPr>
  <dimension ref="A1:G157"/>
  <sheetViews>
    <sheetView showGridLines="0" tabSelected="1" topLeftCell="A99" workbookViewId="0">
      <selection activeCell="C17" sqref="C17"/>
    </sheetView>
  </sheetViews>
  <sheetFormatPr defaultRowHeight="13.2" x14ac:dyDescent="0.25"/>
  <cols>
    <col min="1" max="1" width="17.33203125" customWidth="1"/>
    <col min="2" max="2" width="4.33203125" customWidth="1"/>
    <col min="3" max="3" width="35.5546875" customWidth="1"/>
    <col min="4" max="4" width="32.109375" customWidth="1"/>
    <col min="5" max="5" width="75.6640625" style="21" customWidth="1"/>
    <col min="6" max="6" width="19.6640625" style="29" customWidth="1"/>
    <col min="7" max="7" width="14.33203125" style="30" customWidth="1"/>
  </cols>
  <sheetData>
    <row r="1" spans="1:7" ht="13.8" x14ac:dyDescent="0.25">
      <c r="A1" s="19" t="s">
        <v>0</v>
      </c>
    </row>
    <row r="2" spans="1:7" ht="13.8" x14ac:dyDescent="0.25">
      <c r="A2" s="19" t="s">
        <v>1</v>
      </c>
    </row>
    <row r="3" spans="1:7" ht="13.8" x14ac:dyDescent="0.25">
      <c r="A3" s="19" t="s">
        <v>2</v>
      </c>
    </row>
    <row r="4" spans="1:7" ht="13.8" x14ac:dyDescent="0.25">
      <c r="A4" s="19"/>
    </row>
    <row r="5" spans="1:7" x14ac:dyDescent="0.25">
      <c r="A5" s="20" t="s">
        <v>3</v>
      </c>
      <c r="B5" s="16" t="s">
        <v>4</v>
      </c>
      <c r="C5" s="16" t="s">
        <v>5</v>
      </c>
      <c r="D5" s="16" t="s">
        <v>6</v>
      </c>
      <c r="E5" s="16" t="s">
        <v>7</v>
      </c>
      <c r="F5" s="31" t="s">
        <v>8</v>
      </c>
      <c r="G5" s="32" t="s">
        <v>9</v>
      </c>
    </row>
    <row r="6" spans="1:7" x14ac:dyDescent="0.25">
      <c r="A6" s="23">
        <v>46161</v>
      </c>
      <c r="C6" s="22" t="s">
        <v>10</v>
      </c>
      <c r="D6" s="22" t="s">
        <v>11</v>
      </c>
      <c r="E6" s="22" t="s">
        <v>12</v>
      </c>
      <c r="G6" s="26">
        <v>1950</v>
      </c>
    </row>
    <row r="7" spans="1:7" x14ac:dyDescent="0.25">
      <c r="A7" s="23">
        <v>46161</v>
      </c>
      <c r="C7" s="22" t="s">
        <v>13</v>
      </c>
      <c r="D7" s="22" t="s">
        <v>14</v>
      </c>
      <c r="E7" s="22" t="s">
        <v>15</v>
      </c>
      <c r="G7" s="26">
        <v>1715.88</v>
      </c>
    </row>
    <row r="8" spans="1:7" x14ac:dyDescent="0.25">
      <c r="A8" s="23">
        <v>46161</v>
      </c>
      <c r="C8" s="22" t="s">
        <v>16</v>
      </c>
      <c r="D8" s="22" t="s">
        <v>14</v>
      </c>
      <c r="E8" s="22" t="s">
        <v>17</v>
      </c>
      <c r="G8" s="26">
        <v>1600</v>
      </c>
    </row>
    <row r="9" spans="1:7" x14ac:dyDescent="0.25">
      <c r="A9" s="23">
        <v>46161</v>
      </c>
      <c r="C9" s="22" t="s">
        <v>18</v>
      </c>
      <c r="D9" s="22" t="s">
        <v>19</v>
      </c>
      <c r="E9" s="22" t="s">
        <v>20</v>
      </c>
      <c r="G9" s="26">
        <v>1380</v>
      </c>
    </row>
    <row r="10" spans="1:7" x14ac:dyDescent="0.25">
      <c r="A10" s="23">
        <v>46161</v>
      </c>
      <c r="C10" s="22" t="s">
        <v>21</v>
      </c>
      <c r="D10" s="22" t="s">
        <v>21</v>
      </c>
      <c r="E10" s="22" t="s">
        <v>22</v>
      </c>
      <c r="G10" s="26">
        <v>1294.8</v>
      </c>
    </row>
    <row r="11" spans="1:7" x14ac:dyDescent="0.25">
      <c r="A11" s="23">
        <v>46161</v>
      </c>
      <c r="C11" s="22" t="s">
        <v>10</v>
      </c>
      <c r="D11" s="22" t="s">
        <v>23</v>
      </c>
      <c r="E11" s="22" t="s">
        <v>24</v>
      </c>
      <c r="G11" s="26">
        <v>689.94</v>
      </c>
    </row>
    <row r="12" spans="1:7" x14ac:dyDescent="0.25">
      <c r="A12" s="23">
        <v>46161</v>
      </c>
      <c r="C12" s="22" t="s">
        <v>25</v>
      </c>
      <c r="D12" s="22" t="s">
        <v>14</v>
      </c>
      <c r="E12" s="22" t="s">
        <v>26</v>
      </c>
      <c r="F12" s="33"/>
      <c r="G12" s="26">
        <v>661.8</v>
      </c>
    </row>
    <row r="13" spans="1:7" x14ac:dyDescent="0.25">
      <c r="A13" s="23">
        <v>46161</v>
      </c>
      <c r="C13" s="22" t="s">
        <v>18</v>
      </c>
      <c r="D13" s="22" t="s">
        <v>19</v>
      </c>
      <c r="E13" s="22" t="s">
        <v>27</v>
      </c>
      <c r="G13" s="26">
        <v>558.62</v>
      </c>
    </row>
    <row r="14" spans="1:7" x14ac:dyDescent="0.25">
      <c r="A14" s="23">
        <v>46161</v>
      </c>
      <c r="C14" s="22" t="s">
        <v>10</v>
      </c>
      <c r="D14" s="22" t="s">
        <v>23</v>
      </c>
      <c r="E14" s="22" t="s">
        <v>28</v>
      </c>
      <c r="G14" s="26">
        <v>548.84</v>
      </c>
    </row>
    <row r="15" spans="1:7" x14ac:dyDescent="0.25">
      <c r="A15" s="23">
        <v>46161</v>
      </c>
      <c r="C15" s="22" t="s">
        <v>29</v>
      </c>
      <c r="D15" s="22" t="s">
        <v>14</v>
      </c>
      <c r="E15" s="22" t="s">
        <v>30</v>
      </c>
      <c r="G15" s="26">
        <v>476</v>
      </c>
    </row>
    <row r="16" spans="1:7" x14ac:dyDescent="0.25">
      <c r="A16" s="23">
        <v>46161</v>
      </c>
      <c r="C16" s="22" t="s">
        <v>16</v>
      </c>
      <c r="D16" s="22" t="s">
        <v>14</v>
      </c>
      <c r="E16" s="22" t="s">
        <v>31</v>
      </c>
      <c r="G16" s="26">
        <v>390</v>
      </c>
    </row>
    <row r="17" spans="1:7" x14ac:dyDescent="0.25">
      <c r="A17" s="23">
        <v>46161</v>
      </c>
      <c r="C17" s="22" t="s">
        <v>32</v>
      </c>
      <c r="D17" s="22" t="s">
        <v>33</v>
      </c>
      <c r="E17" s="28" t="s">
        <v>34</v>
      </c>
      <c r="F17" s="33"/>
      <c r="G17" s="26">
        <v>373.91</v>
      </c>
    </row>
    <row r="18" spans="1:7" x14ac:dyDescent="0.25">
      <c r="A18" s="23">
        <v>46161</v>
      </c>
      <c r="C18" s="22" t="s">
        <v>18</v>
      </c>
      <c r="D18" s="22" t="s">
        <v>19</v>
      </c>
      <c r="E18" s="22" t="s">
        <v>35</v>
      </c>
      <c r="G18" s="26">
        <v>354.24</v>
      </c>
    </row>
    <row r="19" spans="1:7" x14ac:dyDescent="0.25">
      <c r="A19" s="23">
        <v>46161</v>
      </c>
      <c r="C19" s="22" t="s">
        <v>10</v>
      </c>
      <c r="D19" s="22" t="s">
        <v>23</v>
      </c>
      <c r="E19" s="22" t="s">
        <v>36</v>
      </c>
      <c r="G19" s="26">
        <v>344.04</v>
      </c>
    </row>
    <row r="20" spans="1:7" x14ac:dyDescent="0.25">
      <c r="A20" s="23">
        <v>46161</v>
      </c>
      <c r="C20" s="22" t="s">
        <v>21</v>
      </c>
      <c r="D20" s="22" t="s">
        <v>21</v>
      </c>
      <c r="E20" s="22" t="s">
        <v>37</v>
      </c>
      <c r="F20" s="33"/>
      <c r="G20" s="26">
        <v>342</v>
      </c>
    </row>
    <row r="21" spans="1:7" x14ac:dyDescent="0.25">
      <c r="A21" s="23">
        <v>46161</v>
      </c>
      <c r="C21" s="22" t="s">
        <v>21</v>
      </c>
      <c r="D21" s="22" t="s">
        <v>21</v>
      </c>
      <c r="E21" s="22" t="s">
        <v>38</v>
      </c>
      <c r="G21" s="26">
        <v>342</v>
      </c>
    </row>
    <row r="22" spans="1:7" x14ac:dyDescent="0.25">
      <c r="A22" s="23">
        <v>46161</v>
      </c>
      <c r="C22" s="22" t="s">
        <v>18</v>
      </c>
      <c r="D22" s="22" t="s">
        <v>19</v>
      </c>
      <c r="E22" s="22" t="s">
        <v>39</v>
      </c>
      <c r="G22" s="26">
        <v>333</v>
      </c>
    </row>
    <row r="23" spans="1:7" x14ac:dyDescent="0.25">
      <c r="A23" s="23">
        <v>46161</v>
      </c>
      <c r="C23" s="22" t="s">
        <v>16</v>
      </c>
      <c r="D23" s="22" t="s">
        <v>14</v>
      </c>
      <c r="E23" s="22" t="s">
        <v>31</v>
      </c>
      <c r="G23" s="26">
        <v>313.5</v>
      </c>
    </row>
    <row r="24" spans="1:7" x14ac:dyDescent="0.25">
      <c r="A24" s="23">
        <v>46161</v>
      </c>
      <c r="C24" s="22" t="s">
        <v>32</v>
      </c>
      <c r="D24" s="22" t="s">
        <v>33</v>
      </c>
      <c r="E24" s="22" t="s">
        <v>40</v>
      </c>
      <c r="G24" s="26">
        <v>309.75</v>
      </c>
    </row>
    <row r="25" spans="1:7" x14ac:dyDescent="0.25">
      <c r="A25" s="23">
        <v>46161</v>
      </c>
      <c r="C25" s="22" t="s">
        <v>41</v>
      </c>
      <c r="D25" s="22" t="s">
        <v>14</v>
      </c>
      <c r="E25" s="22" t="s">
        <v>42</v>
      </c>
      <c r="G25" s="26">
        <v>297.12</v>
      </c>
    </row>
    <row r="26" spans="1:7" x14ac:dyDescent="0.25">
      <c r="A26" s="23">
        <v>46161</v>
      </c>
      <c r="C26" s="22" t="s">
        <v>43</v>
      </c>
      <c r="D26" s="22" t="s">
        <v>14</v>
      </c>
      <c r="E26" s="22" t="s">
        <v>44</v>
      </c>
      <c r="F26" s="33"/>
      <c r="G26" s="26">
        <v>264.18</v>
      </c>
    </row>
    <row r="27" spans="1:7" x14ac:dyDescent="0.25">
      <c r="A27" s="23">
        <v>46161</v>
      </c>
      <c r="C27" s="22" t="s">
        <v>45</v>
      </c>
      <c r="D27" s="22" t="s">
        <v>14</v>
      </c>
      <c r="E27" s="22" t="s">
        <v>46</v>
      </c>
      <c r="G27" s="26">
        <v>241.61</v>
      </c>
    </row>
    <row r="28" spans="1:7" x14ac:dyDescent="0.25">
      <c r="A28" s="23">
        <v>46161</v>
      </c>
      <c r="C28" s="22" t="s">
        <v>16</v>
      </c>
      <c r="D28" s="22" t="s">
        <v>33</v>
      </c>
      <c r="E28" s="22" t="s">
        <v>47</v>
      </c>
      <c r="G28" s="26">
        <v>239.98</v>
      </c>
    </row>
    <row r="29" spans="1:7" x14ac:dyDescent="0.25">
      <c r="A29" s="23">
        <v>46161</v>
      </c>
      <c r="C29" s="22" t="s">
        <v>18</v>
      </c>
      <c r="D29" s="22" t="s">
        <v>48</v>
      </c>
      <c r="E29" s="22" t="s">
        <v>49</v>
      </c>
      <c r="G29" s="26">
        <v>239.56</v>
      </c>
    </row>
    <row r="30" spans="1:7" x14ac:dyDescent="0.25">
      <c r="A30" s="23">
        <v>46161</v>
      </c>
      <c r="C30" s="22" t="s">
        <v>50</v>
      </c>
      <c r="D30" s="22" t="s">
        <v>51</v>
      </c>
      <c r="E30" s="22" t="s">
        <v>52</v>
      </c>
      <c r="F30" s="33"/>
      <c r="G30" s="26">
        <v>227.6</v>
      </c>
    </row>
    <row r="31" spans="1:7" x14ac:dyDescent="0.25">
      <c r="A31" s="23">
        <v>46161</v>
      </c>
      <c r="C31" s="22" t="s">
        <v>53</v>
      </c>
      <c r="D31" s="22" t="s">
        <v>14</v>
      </c>
      <c r="E31" s="22" t="s">
        <v>221</v>
      </c>
      <c r="G31" s="26">
        <v>210</v>
      </c>
    </row>
    <row r="32" spans="1:7" x14ac:dyDescent="0.25">
      <c r="A32" s="23">
        <v>46161</v>
      </c>
      <c r="C32" s="22" t="s">
        <v>29</v>
      </c>
      <c r="D32" s="22" t="s">
        <v>54</v>
      </c>
      <c r="E32" s="22" t="s">
        <v>55</v>
      </c>
      <c r="G32" s="26">
        <v>205</v>
      </c>
    </row>
    <row r="33" spans="1:7" ht="39.6" x14ac:dyDescent="0.25">
      <c r="A33" s="23">
        <v>46161</v>
      </c>
      <c r="C33" s="22" t="s">
        <v>18</v>
      </c>
      <c r="D33" s="22" t="s">
        <v>19</v>
      </c>
      <c r="E33" s="22" t="s">
        <v>56</v>
      </c>
      <c r="G33" s="26">
        <v>188.84</v>
      </c>
    </row>
    <row r="34" spans="1:7" x14ac:dyDescent="0.25">
      <c r="A34" s="23">
        <v>46161</v>
      </c>
      <c r="C34" s="22" t="s">
        <v>57</v>
      </c>
      <c r="D34" s="22" t="s">
        <v>54</v>
      </c>
      <c r="E34" s="22" t="s">
        <v>58</v>
      </c>
      <c r="F34" s="33">
        <f>G34*20/120</f>
        <v>31.441666666666666</v>
      </c>
      <c r="G34" s="26">
        <v>188.65</v>
      </c>
    </row>
    <row r="35" spans="1:7" x14ac:dyDescent="0.25">
      <c r="A35" s="23">
        <v>46161</v>
      </c>
      <c r="C35" s="22" t="s">
        <v>10</v>
      </c>
      <c r="D35" s="22" t="s">
        <v>23</v>
      </c>
      <c r="E35" s="22" t="s">
        <v>59</v>
      </c>
      <c r="G35" s="26">
        <v>175.48</v>
      </c>
    </row>
    <row r="36" spans="1:7" x14ac:dyDescent="0.25">
      <c r="A36" s="23">
        <v>46161</v>
      </c>
      <c r="C36" s="22" t="s">
        <v>25</v>
      </c>
      <c r="D36" s="22" t="s">
        <v>54</v>
      </c>
      <c r="E36" s="22" t="s">
        <v>222</v>
      </c>
      <c r="F36" s="33"/>
      <c r="G36" s="26">
        <v>166.98</v>
      </c>
    </row>
    <row r="37" spans="1:7" x14ac:dyDescent="0.25">
      <c r="A37" s="23">
        <v>46161</v>
      </c>
      <c r="C37" s="22" t="s">
        <v>10</v>
      </c>
      <c r="D37" s="22" t="s">
        <v>23</v>
      </c>
      <c r="E37" s="22" t="s">
        <v>60</v>
      </c>
      <c r="G37" s="26">
        <v>165.54</v>
      </c>
    </row>
    <row r="38" spans="1:7" x14ac:dyDescent="0.25">
      <c r="A38" s="23">
        <v>46161</v>
      </c>
      <c r="C38" s="22" t="s">
        <v>32</v>
      </c>
      <c r="D38" s="22" t="s">
        <v>33</v>
      </c>
      <c r="E38" s="22" t="s">
        <v>61</v>
      </c>
      <c r="G38" s="26">
        <v>151.52000000000001</v>
      </c>
    </row>
    <row r="39" spans="1:7" x14ac:dyDescent="0.25">
      <c r="A39" s="23">
        <v>46161</v>
      </c>
      <c r="C39" s="22" t="s">
        <v>62</v>
      </c>
      <c r="D39" s="22" t="s">
        <v>14</v>
      </c>
      <c r="E39" s="22" t="s">
        <v>63</v>
      </c>
      <c r="G39" s="26">
        <v>145</v>
      </c>
    </row>
    <row r="40" spans="1:7" x14ac:dyDescent="0.25">
      <c r="A40" s="23">
        <v>46161</v>
      </c>
      <c r="C40" s="22" t="s">
        <v>21</v>
      </c>
      <c r="D40" s="22" t="s">
        <v>21</v>
      </c>
      <c r="E40" s="22" t="s">
        <v>64</v>
      </c>
      <c r="F40" s="33"/>
      <c r="G40" s="26">
        <v>135.59</v>
      </c>
    </row>
    <row r="41" spans="1:7" x14ac:dyDescent="0.25">
      <c r="A41" s="23">
        <v>46161</v>
      </c>
      <c r="C41" s="22" t="s">
        <v>18</v>
      </c>
      <c r="D41" s="22" t="s">
        <v>19</v>
      </c>
      <c r="E41" s="22" t="s">
        <v>223</v>
      </c>
      <c r="G41" s="26">
        <v>123.38</v>
      </c>
    </row>
    <row r="42" spans="1:7" x14ac:dyDescent="0.25">
      <c r="A42" s="23">
        <v>46161</v>
      </c>
      <c r="C42" s="22" t="s">
        <v>32</v>
      </c>
      <c r="D42" s="22" t="s">
        <v>33</v>
      </c>
      <c r="E42" s="22" t="s">
        <v>219</v>
      </c>
      <c r="G42" s="26">
        <v>122.53</v>
      </c>
    </row>
    <row r="43" spans="1:7" x14ac:dyDescent="0.25">
      <c r="A43" s="23">
        <v>46161</v>
      </c>
      <c r="C43" s="22" t="s">
        <v>10</v>
      </c>
      <c r="D43" s="22" t="s">
        <v>19</v>
      </c>
      <c r="E43" s="22" t="s">
        <v>65</v>
      </c>
      <c r="F43" s="33"/>
      <c r="G43" s="26">
        <v>112.68</v>
      </c>
    </row>
    <row r="44" spans="1:7" x14ac:dyDescent="0.25">
      <c r="A44" s="23">
        <v>46161</v>
      </c>
      <c r="C44" s="22" t="s">
        <v>66</v>
      </c>
      <c r="D44" s="22" t="s">
        <v>54</v>
      </c>
      <c r="E44" s="22" t="s">
        <v>67</v>
      </c>
      <c r="F44" s="33"/>
      <c r="G44" s="26">
        <v>111</v>
      </c>
    </row>
    <row r="45" spans="1:7" x14ac:dyDescent="0.25">
      <c r="A45" s="23">
        <v>46161</v>
      </c>
      <c r="C45" s="22" t="s">
        <v>66</v>
      </c>
      <c r="D45" s="22" t="s">
        <v>54</v>
      </c>
      <c r="E45" s="22" t="s">
        <v>67</v>
      </c>
      <c r="F45" s="33"/>
      <c r="G45" s="26">
        <v>111</v>
      </c>
    </row>
    <row r="46" spans="1:7" x14ac:dyDescent="0.25">
      <c r="A46" s="23">
        <v>46161</v>
      </c>
      <c r="C46" s="22" t="s">
        <v>29</v>
      </c>
      <c r="D46" s="22" t="s">
        <v>54</v>
      </c>
      <c r="E46" s="22" t="s">
        <v>68</v>
      </c>
      <c r="G46" s="26">
        <v>111</v>
      </c>
    </row>
    <row r="47" spans="1:7" x14ac:dyDescent="0.25">
      <c r="A47" s="23">
        <v>46161</v>
      </c>
      <c r="C47" s="22" t="s">
        <v>32</v>
      </c>
      <c r="D47" s="22" t="s">
        <v>33</v>
      </c>
      <c r="E47" s="22" t="s">
        <v>69</v>
      </c>
      <c r="G47" s="26">
        <v>107.98</v>
      </c>
    </row>
    <row r="48" spans="1:7" ht="39.6" x14ac:dyDescent="0.25">
      <c r="A48" s="23">
        <v>46161</v>
      </c>
      <c r="C48" s="22" t="s">
        <v>18</v>
      </c>
      <c r="D48" s="22" t="s">
        <v>19</v>
      </c>
      <c r="E48" s="22" t="s">
        <v>70</v>
      </c>
      <c r="G48" s="26">
        <v>102.88</v>
      </c>
    </row>
    <row r="49" spans="1:7" x14ac:dyDescent="0.25">
      <c r="A49" s="23">
        <v>46161</v>
      </c>
      <c r="C49" s="22" t="s">
        <v>57</v>
      </c>
      <c r="D49" s="22" t="s">
        <v>14</v>
      </c>
      <c r="E49" s="22" t="s">
        <v>71</v>
      </c>
      <c r="F49" s="33">
        <f>G49*20/120</f>
        <v>16.746666666666666</v>
      </c>
      <c r="G49" s="26">
        <v>100.48</v>
      </c>
    </row>
    <row r="50" spans="1:7" x14ac:dyDescent="0.25">
      <c r="A50" s="23">
        <v>46161</v>
      </c>
      <c r="C50" s="22" t="s">
        <v>32</v>
      </c>
      <c r="D50" s="22" t="s">
        <v>54</v>
      </c>
      <c r="E50" s="22" t="s">
        <v>72</v>
      </c>
      <c r="G50" s="26">
        <v>100</v>
      </c>
    </row>
    <row r="51" spans="1:7" x14ac:dyDescent="0.25">
      <c r="A51" s="23">
        <v>46161</v>
      </c>
      <c r="C51" s="22" t="s">
        <v>18</v>
      </c>
      <c r="D51" s="22" t="s">
        <v>19</v>
      </c>
      <c r="E51" s="22" t="s">
        <v>73</v>
      </c>
      <c r="G51" s="26">
        <v>99.5</v>
      </c>
    </row>
    <row r="52" spans="1:7" x14ac:dyDescent="0.25">
      <c r="A52" s="23">
        <v>46161</v>
      </c>
      <c r="C52" s="22" t="s">
        <v>32</v>
      </c>
      <c r="D52" s="22" t="s">
        <v>33</v>
      </c>
      <c r="E52" s="22" t="s">
        <v>74</v>
      </c>
      <c r="F52" s="33"/>
      <c r="G52" s="26">
        <v>98.98</v>
      </c>
    </row>
    <row r="53" spans="1:7" x14ac:dyDescent="0.25">
      <c r="A53" s="23">
        <v>46161</v>
      </c>
      <c r="C53" s="22" t="s">
        <v>18</v>
      </c>
      <c r="D53" s="22" t="s">
        <v>19</v>
      </c>
      <c r="E53" s="22" t="s">
        <v>75</v>
      </c>
      <c r="G53" s="26">
        <v>94.15</v>
      </c>
    </row>
    <row r="54" spans="1:7" x14ac:dyDescent="0.25">
      <c r="A54" s="23">
        <v>46161</v>
      </c>
      <c r="C54" s="22" t="s">
        <v>57</v>
      </c>
      <c r="D54" s="22" t="s">
        <v>33</v>
      </c>
      <c r="E54" s="22" t="s">
        <v>76</v>
      </c>
      <c r="F54" s="33"/>
      <c r="G54" s="26">
        <v>91.14</v>
      </c>
    </row>
    <row r="55" spans="1:7" x14ac:dyDescent="0.25">
      <c r="A55" s="23">
        <v>46161</v>
      </c>
      <c r="C55" s="22" t="s">
        <v>18</v>
      </c>
      <c r="D55" s="22" t="s">
        <v>19</v>
      </c>
      <c r="E55" s="22" t="s">
        <v>77</v>
      </c>
      <c r="G55" s="26">
        <v>85.98</v>
      </c>
    </row>
    <row r="56" spans="1:7" x14ac:dyDescent="0.25">
      <c r="A56" s="23">
        <v>46161</v>
      </c>
      <c r="C56" s="22" t="s">
        <v>16</v>
      </c>
      <c r="D56" s="22" t="s">
        <v>78</v>
      </c>
      <c r="E56" s="22" t="s">
        <v>79</v>
      </c>
      <c r="G56" s="26">
        <v>75.67</v>
      </c>
    </row>
    <row r="57" spans="1:7" x14ac:dyDescent="0.25">
      <c r="A57" s="23">
        <v>46161</v>
      </c>
      <c r="C57" s="22" t="s">
        <v>10</v>
      </c>
      <c r="D57" s="22" t="s">
        <v>23</v>
      </c>
      <c r="E57" s="22" t="s">
        <v>80</v>
      </c>
      <c r="G57" s="26">
        <v>73.92</v>
      </c>
    </row>
    <row r="58" spans="1:7" x14ac:dyDescent="0.25">
      <c r="A58" s="23">
        <v>46161</v>
      </c>
      <c r="C58" s="22" t="s">
        <v>10</v>
      </c>
      <c r="D58" s="22" t="s">
        <v>23</v>
      </c>
      <c r="E58" s="22" t="s">
        <v>224</v>
      </c>
      <c r="G58" s="26">
        <v>72</v>
      </c>
    </row>
    <row r="59" spans="1:7" x14ac:dyDescent="0.25">
      <c r="A59" s="23">
        <v>46161</v>
      </c>
      <c r="C59" s="22" t="s">
        <v>18</v>
      </c>
      <c r="D59" s="22" t="s">
        <v>19</v>
      </c>
      <c r="E59" s="22" t="s">
        <v>81</v>
      </c>
      <c r="G59" s="26">
        <v>69.989999999999995</v>
      </c>
    </row>
    <row r="60" spans="1:7" x14ac:dyDescent="0.25">
      <c r="A60" s="23">
        <v>46161</v>
      </c>
      <c r="C60" s="22" t="s">
        <v>10</v>
      </c>
      <c r="D60" s="22" t="s">
        <v>82</v>
      </c>
      <c r="E60" s="22" t="s">
        <v>83</v>
      </c>
      <c r="F60" s="33">
        <f t="shared" ref="F60:F61" si="0">G60*20/120</f>
        <v>11.479999999999999</v>
      </c>
      <c r="G60" s="26">
        <v>68.88</v>
      </c>
    </row>
    <row r="61" spans="1:7" x14ac:dyDescent="0.25">
      <c r="A61" s="23">
        <v>46161</v>
      </c>
      <c r="C61" s="22" t="s">
        <v>227</v>
      </c>
      <c r="D61" s="22" t="s">
        <v>78</v>
      </c>
      <c r="E61" s="22" t="s">
        <v>84</v>
      </c>
      <c r="F61" s="33">
        <f t="shared" si="0"/>
        <v>10.909999999999998</v>
      </c>
      <c r="G61" s="26">
        <v>65.459999999999994</v>
      </c>
    </row>
    <row r="62" spans="1:7" x14ac:dyDescent="0.25">
      <c r="A62" s="23">
        <v>46161</v>
      </c>
      <c r="C62" s="22" t="s">
        <v>18</v>
      </c>
      <c r="D62" s="22" t="s">
        <v>19</v>
      </c>
      <c r="E62" s="22" t="s">
        <v>85</v>
      </c>
      <c r="G62" s="26">
        <v>64.319999999999993</v>
      </c>
    </row>
    <row r="63" spans="1:7" x14ac:dyDescent="0.25">
      <c r="A63" s="23">
        <v>46161</v>
      </c>
      <c r="C63" s="22" t="s">
        <v>45</v>
      </c>
      <c r="D63" s="22" t="s">
        <v>14</v>
      </c>
      <c r="E63" s="22" t="s">
        <v>86</v>
      </c>
      <c r="G63" s="26">
        <v>61.3</v>
      </c>
    </row>
    <row r="64" spans="1:7" x14ac:dyDescent="0.25">
      <c r="A64" s="23">
        <v>46161</v>
      </c>
      <c r="C64" s="22" t="s">
        <v>13</v>
      </c>
      <c r="D64" s="22" t="s">
        <v>14</v>
      </c>
      <c r="E64" s="22" t="s">
        <v>87</v>
      </c>
      <c r="G64" s="26">
        <v>60</v>
      </c>
    </row>
    <row r="65" spans="1:7" x14ac:dyDescent="0.25">
      <c r="A65" s="23">
        <v>46161</v>
      </c>
      <c r="C65" s="22" t="s">
        <v>66</v>
      </c>
      <c r="D65" s="22" t="s">
        <v>54</v>
      </c>
      <c r="E65" s="22" t="s">
        <v>67</v>
      </c>
      <c r="F65" s="33"/>
      <c r="G65" s="26">
        <v>59</v>
      </c>
    </row>
    <row r="66" spans="1:7" x14ac:dyDescent="0.25">
      <c r="A66" s="23">
        <v>46161</v>
      </c>
      <c r="C66" s="22" t="s">
        <v>16</v>
      </c>
      <c r="D66" s="22" t="s">
        <v>14</v>
      </c>
      <c r="E66" s="22" t="s">
        <v>88</v>
      </c>
      <c r="G66" s="26">
        <v>58.61</v>
      </c>
    </row>
    <row r="67" spans="1:7" ht="26.4" x14ac:dyDescent="0.25">
      <c r="A67" s="23">
        <v>46161</v>
      </c>
      <c r="C67" s="22" t="s">
        <v>18</v>
      </c>
      <c r="D67" s="22" t="s">
        <v>19</v>
      </c>
      <c r="E67" s="22" t="s">
        <v>89</v>
      </c>
      <c r="G67" s="26">
        <v>55.04</v>
      </c>
    </row>
    <row r="68" spans="1:7" x14ac:dyDescent="0.25">
      <c r="A68" s="23">
        <v>46161</v>
      </c>
      <c r="C68" s="22" t="s">
        <v>10</v>
      </c>
      <c r="D68" s="22" t="s">
        <v>23</v>
      </c>
      <c r="E68" s="22" t="s">
        <v>90</v>
      </c>
      <c r="G68" s="26">
        <v>54</v>
      </c>
    </row>
    <row r="69" spans="1:7" x14ac:dyDescent="0.25">
      <c r="A69" s="23">
        <v>46161</v>
      </c>
      <c r="C69" s="22" t="s">
        <v>227</v>
      </c>
      <c r="D69" s="22" t="s">
        <v>14</v>
      </c>
      <c r="E69" s="22" t="s">
        <v>91</v>
      </c>
      <c r="G69" s="26">
        <v>52.81</v>
      </c>
    </row>
    <row r="70" spans="1:7" x14ac:dyDescent="0.25">
      <c r="A70" s="23">
        <v>46161</v>
      </c>
      <c r="C70" s="22" t="s">
        <v>41</v>
      </c>
      <c r="D70" s="22" t="s">
        <v>19</v>
      </c>
      <c r="E70" s="22" t="s">
        <v>92</v>
      </c>
      <c r="G70" s="26">
        <v>48.73</v>
      </c>
    </row>
    <row r="71" spans="1:7" x14ac:dyDescent="0.25">
      <c r="A71" s="23">
        <v>46161</v>
      </c>
      <c r="C71" s="22" t="s">
        <v>93</v>
      </c>
      <c r="D71" s="22" t="s">
        <v>19</v>
      </c>
      <c r="E71" s="22" t="s">
        <v>94</v>
      </c>
      <c r="G71" s="26">
        <v>45.58</v>
      </c>
    </row>
    <row r="72" spans="1:7" ht="26.4" x14ac:dyDescent="0.25">
      <c r="A72" s="23">
        <v>46161</v>
      </c>
      <c r="C72" s="22" t="s">
        <v>57</v>
      </c>
      <c r="D72" s="22" t="s">
        <v>19</v>
      </c>
      <c r="E72" s="22" t="s">
        <v>95</v>
      </c>
      <c r="G72" s="26">
        <v>42.48</v>
      </c>
    </row>
    <row r="73" spans="1:7" ht="26.4" x14ac:dyDescent="0.25">
      <c r="A73" s="23">
        <v>46161</v>
      </c>
      <c r="C73" s="22" t="s">
        <v>96</v>
      </c>
      <c r="D73" s="22" t="s">
        <v>33</v>
      </c>
      <c r="E73" s="22" t="s">
        <v>97</v>
      </c>
      <c r="F73" s="33"/>
      <c r="G73" s="26">
        <v>42.43</v>
      </c>
    </row>
    <row r="74" spans="1:7" x14ac:dyDescent="0.25">
      <c r="A74" s="23">
        <v>46161</v>
      </c>
      <c r="C74" s="22" t="s">
        <v>25</v>
      </c>
      <c r="D74" s="22" t="s">
        <v>14</v>
      </c>
      <c r="E74" s="22" t="s">
        <v>98</v>
      </c>
      <c r="F74" s="33"/>
      <c r="G74" s="26">
        <v>42</v>
      </c>
    </row>
    <row r="75" spans="1:7" x14ac:dyDescent="0.25">
      <c r="A75" s="23">
        <v>46161</v>
      </c>
      <c r="C75" s="22" t="s">
        <v>18</v>
      </c>
      <c r="D75" s="22" t="s">
        <v>19</v>
      </c>
      <c r="E75" s="22" t="s">
        <v>99</v>
      </c>
      <c r="G75" s="26">
        <v>41.97</v>
      </c>
    </row>
    <row r="76" spans="1:7" x14ac:dyDescent="0.25">
      <c r="A76" s="23">
        <v>46161</v>
      </c>
      <c r="C76" s="22" t="s">
        <v>66</v>
      </c>
      <c r="D76" s="22" t="s">
        <v>14</v>
      </c>
      <c r="E76" s="22" t="s">
        <v>100</v>
      </c>
      <c r="F76" s="33"/>
      <c r="G76" s="26">
        <v>40.799999999999997</v>
      </c>
    </row>
    <row r="77" spans="1:7" x14ac:dyDescent="0.25">
      <c r="A77" s="23">
        <v>46161</v>
      </c>
      <c r="C77" s="22" t="s">
        <v>66</v>
      </c>
      <c r="D77" s="22" t="s">
        <v>14</v>
      </c>
      <c r="E77" s="22" t="s">
        <v>100</v>
      </c>
      <c r="F77" s="33"/>
      <c r="G77" s="26">
        <v>40.799999999999997</v>
      </c>
    </row>
    <row r="78" spans="1:7" x14ac:dyDescent="0.25">
      <c r="A78" s="23">
        <v>46161</v>
      </c>
      <c r="C78" s="22" t="s">
        <v>227</v>
      </c>
      <c r="D78" s="22" t="s">
        <v>78</v>
      </c>
      <c r="E78" s="22" t="s">
        <v>101</v>
      </c>
      <c r="F78" s="33"/>
      <c r="G78" s="26">
        <v>40.299999999999997</v>
      </c>
    </row>
    <row r="79" spans="1:7" x14ac:dyDescent="0.25">
      <c r="A79" s="23">
        <v>46161</v>
      </c>
      <c r="C79" s="22" t="s">
        <v>18</v>
      </c>
      <c r="D79" s="22" t="s">
        <v>19</v>
      </c>
      <c r="E79" s="22" t="s">
        <v>102</v>
      </c>
      <c r="G79" s="26">
        <v>39.979999999999997</v>
      </c>
    </row>
    <row r="80" spans="1:7" x14ac:dyDescent="0.25">
      <c r="A80" s="23">
        <v>46161</v>
      </c>
      <c r="C80" s="22" t="s">
        <v>57</v>
      </c>
      <c r="D80" s="22" t="s">
        <v>78</v>
      </c>
      <c r="E80" s="22" t="s">
        <v>103</v>
      </c>
      <c r="G80" s="26">
        <v>36.700000000000003</v>
      </c>
    </row>
    <row r="81" spans="1:7" x14ac:dyDescent="0.25">
      <c r="A81" s="23">
        <v>46161</v>
      </c>
      <c r="C81" s="22" t="s">
        <v>45</v>
      </c>
      <c r="D81" s="22" t="s">
        <v>14</v>
      </c>
      <c r="E81" s="22" t="s">
        <v>104</v>
      </c>
      <c r="G81" s="26">
        <v>35.979999999999997</v>
      </c>
    </row>
    <row r="82" spans="1:7" x14ac:dyDescent="0.25">
      <c r="A82" s="23">
        <v>46161</v>
      </c>
      <c r="C82" s="22" t="s">
        <v>18</v>
      </c>
      <c r="D82" s="22" t="s">
        <v>19</v>
      </c>
      <c r="E82" s="22" t="s">
        <v>225</v>
      </c>
      <c r="G82" s="26">
        <v>32.4</v>
      </c>
    </row>
    <row r="83" spans="1:7" x14ac:dyDescent="0.25">
      <c r="A83" s="23">
        <v>46161</v>
      </c>
      <c r="C83" s="22" t="s">
        <v>105</v>
      </c>
      <c r="D83" s="22" t="s">
        <v>14</v>
      </c>
      <c r="E83" s="22" t="s">
        <v>106</v>
      </c>
      <c r="G83" s="26">
        <v>30.27</v>
      </c>
    </row>
    <row r="84" spans="1:7" x14ac:dyDescent="0.25">
      <c r="A84" s="23">
        <v>46161</v>
      </c>
      <c r="C84" s="22" t="s">
        <v>107</v>
      </c>
      <c r="D84" s="22" t="s">
        <v>54</v>
      </c>
      <c r="E84" s="22" t="s">
        <v>108</v>
      </c>
      <c r="G84" s="26">
        <v>29.99</v>
      </c>
    </row>
    <row r="85" spans="1:7" x14ac:dyDescent="0.25">
      <c r="A85" s="23">
        <v>46161</v>
      </c>
      <c r="C85" s="22" t="s">
        <v>107</v>
      </c>
      <c r="D85" s="22" t="s">
        <v>48</v>
      </c>
      <c r="E85" s="22" t="s">
        <v>109</v>
      </c>
      <c r="G85" s="26">
        <v>29.93</v>
      </c>
    </row>
    <row r="86" spans="1:7" x14ac:dyDescent="0.25">
      <c r="A86" s="23">
        <v>46161</v>
      </c>
      <c r="C86" s="22" t="s">
        <v>110</v>
      </c>
      <c r="D86" s="22" t="s">
        <v>14</v>
      </c>
      <c r="E86" s="22" t="s">
        <v>111</v>
      </c>
      <c r="F86" s="33"/>
      <c r="G86" s="26">
        <v>27.46</v>
      </c>
    </row>
    <row r="87" spans="1:7" x14ac:dyDescent="0.25">
      <c r="A87" s="23">
        <v>46161</v>
      </c>
      <c r="C87" s="22" t="s">
        <v>107</v>
      </c>
      <c r="D87" s="22" t="s">
        <v>54</v>
      </c>
      <c r="E87" s="22" t="s">
        <v>112</v>
      </c>
      <c r="G87" s="26">
        <v>26.73</v>
      </c>
    </row>
    <row r="88" spans="1:7" x14ac:dyDescent="0.25">
      <c r="A88" s="23">
        <v>46161</v>
      </c>
      <c r="C88" s="22" t="s">
        <v>57</v>
      </c>
      <c r="D88" s="22" t="s">
        <v>78</v>
      </c>
      <c r="E88" s="22" t="s">
        <v>113</v>
      </c>
      <c r="F88" s="33">
        <f t="shared" ref="F88:F93" si="1">G88*20/120</f>
        <v>4.1833333333333336</v>
      </c>
      <c r="G88" s="26">
        <v>25.1</v>
      </c>
    </row>
    <row r="89" spans="1:7" x14ac:dyDescent="0.25">
      <c r="A89" s="23">
        <v>46161</v>
      </c>
      <c r="C89" s="22" t="s">
        <v>57</v>
      </c>
      <c r="D89" s="22" t="s">
        <v>114</v>
      </c>
      <c r="E89" s="22" t="s">
        <v>115</v>
      </c>
      <c r="F89" s="33">
        <f t="shared" si="1"/>
        <v>4.12</v>
      </c>
      <c r="G89" s="26">
        <v>24.72</v>
      </c>
    </row>
    <row r="90" spans="1:7" x14ac:dyDescent="0.25">
      <c r="A90" s="23">
        <v>46161</v>
      </c>
      <c r="C90" s="22" t="s">
        <v>13</v>
      </c>
      <c r="D90" s="22" t="s">
        <v>14</v>
      </c>
      <c r="E90" s="22" t="s">
        <v>116</v>
      </c>
      <c r="G90" s="26">
        <v>24.25</v>
      </c>
    </row>
    <row r="91" spans="1:7" x14ac:dyDescent="0.25">
      <c r="A91" s="23">
        <v>46161</v>
      </c>
      <c r="C91" s="22" t="s">
        <v>57</v>
      </c>
      <c r="D91" s="22" t="s">
        <v>78</v>
      </c>
      <c r="E91" s="22" t="s">
        <v>117</v>
      </c>
      <c r="F91" s="33">
        <f t="shared" si="1"/>
        <v>3.4833333333333334</v>
      </c>
      <c r="G91" s="26">
        <v>20.9</v>
      </c>
    </row>
    <row r="92" spans="1:7" x14ac:dyDescent="0.25">
      <c r="A92" s="23">
        <v>46161</v>
      </c>
      <c r="C92" s="22" t="s">
        <v>57</v>
      </c>
      <c r="D92" s="22" t="s">
        <v>33</v>
      </c>
      <c r="E92" s="22" t="s">
        <v>118</v>
      </c>
      <c r="F92" s="33">
        <f t="shared" si="1"/>
        <v>3.0333333333333332</v>
      </c>
      <c r="G92" s="26">
        <v>18.2</v>
      </c>
    </row>
    <row r="93" spans="1:7" x14ac:dyDescent="0.25">
      <c r="A93" s="23">
        <v>46161</v>
      </c>
      <c r="C93" s="22" t="s">
        <v>10</v>
      </c>
      <c r="D93" s="22" t="s">
        <v>23</v>
      </c>
      <c r="E93" s="22" t="s">
        <v>119</v>
      </c>
      <c r="F93" s="33">
        <f t="shared" si="1"/>
        <v>3</v>
      </c>
      <c r="G93" s="26">
        <v>18</v>
      </c>
    </row>
    <row r="94" spans="1:7" x14ac:dyDescent="0.25">
      <c r="A94" s="23">
        <v>46161</v>
      </c>
      <c r="C94" s="22" t="s">
        <v>16</v>
      </c>
      <c r="D94" s="22" t="s">
        <v>33</v>
      </c>
      <c r="E94" s="22" t="s">
        <v>120</v>
      </c>
      <c r="G94" s="26">
        <v>17</v>
      </c>
    </row>
    <row r="95" spans="1:7" x14ac:dyDescent="0.25">
      <c r="A95" s="23">
        <v>46161</v>
      </c>
      <c r="C95" s="22" t="s">
        <v>121</v>
      </c>
      <c r="D95" s="22" t="s">
        <v>78</v>
      </c>
      <c r="E95" s="22" t="s">
        <v>122</v>
      </c>
      <c r="G95" s="26">
        <v>16.32</v>
      </c>
    </row>
    <row r="96" spans="1:7" x14ac:dyDescent="0.25">
      <c r="A96" s="23">
        <v>46161</v>
      </c>
      <c r="C96" s="22" t="s">
        <v>45</v>
      </c>
      <c r="D96" s="22" t="s">
        <v>14</v>
      </c>
      <c r="E96" s="22" t="s">
        <v>123</v>
      </c>
      <c r="G96" s="26">
        <v>15.77</v>
      </c>
    </row>
    <row r="97" spans="1:7" x14ac:dyDescent="0.25">
      <c r="A97" s="23">
        <v>46161</v>
      </c>
      <c r="C97" s="22" t="s">
        <v>110</v>
      </c>
      <c r="D97" s="22" t="s">
        <v>14</v>
      </c>
      <c r="E97" s="22" t="s">
        <v>124</v>
      </c>
      <c r="G97" s="26">
        <v>15.57</v>
      </c>
    </row>
    <row r="98" spans="1:7" x14ac:dyDescent="0.25">
      <c r="A98" s="23">
        <v>46161</v>
      </c>
      <c r="C98" s="22" t="s">
        <v>110</v>
      </c>
      <c r="D98" s="22" t="s">
        <v>14</v>
      </c>
      <c r="E98" s="22" t="s">
        <v>124</v>
      </c>
      <c r="G98" s="26">
        <v>15.28</v>
      </c>
    </row>
    <row r="99" spans="1:7" x14ac:dyDescent="0.25">
      <c r="A99" s="23">
        <v>46161</v>
      </c>
      <c r="C99" s="22" t="s">
        <v>53</v>
      </c>
      <c r="D99" s="22" t="s">
        <v>14</v>
      </c>
      <c r="E99" s="22" t="s">
        <v>125</v>
      </c>
      <c r="G99" s="26">
        <v>13</v>
      </c>
    </row>
    <row r="100" spans="1:7" ht="26.4" x14ac:dyDescent="0.25">
      <c r="A100" s="23">
        <v>46161</v>
      </c>
      <c r="C100" s="22" t="s">
        <v>18</v>
      </c>
      <c r="D100" s="22" t="s">
        <v>19</v>
      </c>
      <c r="E100" s="22" t="s">
        <v>126</v>
      </c>
      <c r="G100" s="26">
        <v>12.98</v>
      </c>
    </row>
    <row r="101" spans="1:7" x14ac:dyDescent="0.25">
      <c r="A101" s="23">
        <v>46161</v>
      </c>
      <c r="C101" s="22" t="s">
        <v>13</v>
      </c>
      <c r="D101" s="22" t="s">
        <v>78</v>
      </c>
      <c r="E101" s="22" t="s">
        <v>127</v>
      </c>
      <c r="G101" s="26">
        <v>11.7</v>
      </c>
    </row>
    <row r="102" spans="1:7" x14ac:dyDescent="0.25">
      <c r="A102" s="23">
        <v>46161</v>
      </c>
      <c r="C102" s="22" t="s">
        <v>107</v>
      </c>
      <c r="D102" s="22" t="s">
        <v>54</v>
      </c>
      <c r="E102" s="22" t="s">
        <v>128</v>
      </c>
      <c r="F102" s="33"/>
      <c r="G102" s="26">
        <v>10.99</v>
      </c>
    </row>
    <row r="103" spans="1:7" x14ac:dyDescent="0.25">
      <c r="A103" s="23">
        <v>46161</v>
      </c>
      <c r="C103" s="22" t="s">
        <v>227</v>
      </c>
      <c r="D103" s="22" t="s">
        <v>78</v>
      </c>
      <c r="E103" s="22" t="s">
        <v>129</v>
      </c>
      <c r="G103" s="26">
        <v>10.95</v>
      </c>
    </row>
    <row r="104" spans="1:7" x14ac:dyDescent="0.25">
      <c r="A104" s="23">
        <v>46161</v>
      </c>
      <c r="C104" s="22" t="s">
        <v>16</v>
      </c>
      <c r="D104" s="22" t="s">
        <v>78</v>
      </c>
      <c r="E104" s="22" t="s">
        <v>130</v>
      </c>
      <c r="F104" s="33">
        <f t="shared" ref="F104" si="2">G104*20/120</f>
        <v>1.7650000000000001</v>
      </c>
      <c r="G104" s="26">
        <v>10.59</v>
      </c>
    </row>
    <row r="105" spans="1:7" x14ac:dyDescent="0.25">
      <c r="A105" s="23">
        <v>46161</v>
      </c>
      <c r="C105" s="22" t="s">
        <v>18</v>
      </c>
      <c r="D105" s="22" t="s">
        <v>19</v>
      </c>
      <c r="E105" s="22" t="s">
        <v>220</v>
      </c>
      <c r="G105" s="26">
        <v>10.18</v>
      </c>
    </row>
    <row r="106" spans="1:7" x14ac:dyDescent="0.25">
      <c r="A106" s="23">
        <v>46161</v>
      </c>
      <c r="C106" s="22" t="s">
        <v>16</v>
      </c>
      <c r="D106" s="22" t="s">
        <v>33</v>
      </c>
      <c r="E106" s="22" t="s">
        <v>131</v>
      </c>
      <c r="G106" s="26">
        <v>9.5</v>
      </c>
    </row>
    <row r="107" spans="1:7" x14ac:dyDescent="0.25">
      <c r="A107" s="23">
        <v>46161</v>
      </c>
      <c r="C107" s="22" t="s">
        <v>110</v>
      </c>
      <c r="D107" s="22" t="s">
        <v>14</v>
      </c>
      <c r="E107" s="22" t="s">
        <v>132</v>
      </c>
      <c r="G107" s="26">
        <v>7.64</v>
      </c>
    </row>
    <row r="108" spans="1:7" x14ac:dyDescent="0.25">
      <c r="A108" s="23">
        <v>46161</v>
      </c>
      <c r="C108" s="22" t="s">
        <v>16</v>
      </c>
      <c r="D108" s="22" t="s">
        <v>78</v>
      </c>
      <c r="E108" s="22" t="s">
        <v>133</v>
      </c>
      <c r="F108" s="33">
        <f t="shared" ref="F108:F112" si="3">G108*20/120</f>
        <v>1.1666666666666667</v>
      </c>
      <c r="G108" s="26">
        <v>7</v>
      </c>
    </row>
    <row r="109" spans="1:7" x14ac:dyDescent="0.25">
      <c r="A109" s="23">
        <v>46161</v>
      </c>
      <c r="C109" s="22" t="s">
        <v>57</v>
      </c>
      <c r="D109" s="22" t="s">
        <v>33</v>
      </c>
      <c r="E109" s="22" t="s">
        <v>226</v>
      </c>
      <c r="G109" s="26">
        <v>6.5</v>
      </c>
    </row>
    <row r="110" spans="1:7" x14ac:dyDescent="0.25">
      <c r="A110" s="23">
        <v>46161</v>
      </c>
      <c r="C110" s="22" t="s">
        <v>16</v>
      </c>
      <c r="D110" s="22" t="s">
        <v>14</v>
      </c>
      <c r="E110" s="22" t="s">
        <v>134</v>
      </c>
      <c r="F110" s="33">
        <f t="shared" si="3"/>
        <v>1.0649999999999999</v>
      </c>
      <c r="G110" s="26">
        <v>6.39</v>
      </c>
    </row>
    <row r="111" spans="1:7" x14ac:dyDescent="0.25">
      <c r="A111" s="23">
        <v>46161</v>
      </c>
      <c r="C111" s="22" t="s">
        <v>18</v>
      </c>
      <c r="D111" s="22" t="s">
        <v>19</v>
      </c>
      <c r="E111" s="22" t="s">
        <v>135</v>
      </c>
      <c r="G111" s="26">
        <v>6.18</v>
      </c>
    </row>
    <row r="112" spans="1:7" x14ac:dyDescent="0.25">
      <c r="A112" s="23">
        <v>46161</v>
      </c>
      <c r="C112" s="22" t="s">
        <v>57</v>
      </c>
      <c r="D112" s="22" t="s">
        <v>33</v>
      </c>
      <c r="E112" s="22" t="s">
        <v>136</v>
      </c>
      <c r="F112" s="33">
        <f t="shared" si="3"/>
        <v>0.93666666666666676</v>
      </c>
      <c r="G112" s="26">
        <v>5.62</v>
      </c>
    </row>
    <row r="113" spans="1:7" x14ac:dyDescent="0.25">
      <c r="A113" s="23">
        <v>46161</v>
      </c>
      <c r="C113" s="22" t="s">
        <v>107</v>
      </c>
      <c r="D113" s="22" t="s">
        <v>54</v>
      </c>
      <c r="E113" s="22" t="s">
        <v>137</v>
      </c>
      <c r="G113" s="26">
        <v>2.99</v>
      </c>
    </row>
    <row r="114" spans="1:7" x14ac:dyDescent="0.25">
      <c r="A114" s="23">
        <v>46161</v>
      </c>
      <c r="C114" s="22" t="s">
        <v>13</v>
      </c>
      <c r="D114" s="22" t="s">
        <v>14</v>
      </c>
      <c r="E114" s="22" t="s">
        <v>138</v>
      </c>
      <c r="F114" s="33"/>
      <c r="G114" s="26">
        <v>2.5</v>
      </c>
    </row>
    <row r="115" spans="1:7" x14ac:dyDescent="0.25">
      <c r="A115" s="23">
        <v>46161</v>
      </c>
      <c r="C115" s="22" t="s">
        <v>107</v>
      </c>
      <c r="D115" s="22" t="s">
        <v>54</v>
      </c>
      <c r="E115" s="22" t="s">
        <v>139</v>
      </c>
      <c r="G115" s="26">
        <v>1.99</v>
      </c>
    </row>
    <row r="116" spans="1:7" x14ac:dyDescent="0.25">
      <c r="A116" s="23">
        <v>46161</v>
      </c>
      <c r="C116" s="22" t="s">
        <v>107</v>
      </c>
      <c r="D116" s="22" t="s">
        <v>54</v>
      </c>
      <c r="E116" s="22" t="s">
        <v>139</v>
      </c>
      <c r="G116" s="26">
        <v>1.99</v>
      </c>
    </row>
    <row r="117" spans="1:7" x14ac:dyDescent="0.25">
      <c r="A117" s="23">
        <v>46161</v>
      </c>
      <c r="C117" s="22" t="s">
        <v>107</v>
      </c>
      <c r="D117" s="22" t="s">
        <v>54</v>
      </c>
      <c r="E117" s="22" t="s">
        <v>139</v>
      </c>
      <c r="G117" s="26">
        <v>1.99</v>
      </c>
    </row>
    <row r="118" spans="1:7" x14ac:dyDescent="0.25">
      <c r="A118" s="23">
        <v>46161</v>
      </c>
      <c r="C118" s="22" t="s">
        <v>107</v>
      </c>
      <c r="D118" s="22" t="s">
        <v>54</v>
      </c>
      <c r="E118" s="22" t="s">
        <v>139</v>
      </c>
      <c r="G118" s="26">
        <v>1.99</v>
      </c>
    </row>
    <row r="119" spans="1:7" x14ac:dyDescent="0.25">
      <c r="A119" s="23">
        <v>46161</v>
      </c>
      <c r="C119" s="22" t="s">
        <v>13</v>
      </c>
      <c r="D119" s="22" t="s">
        <v>14</v>
      </c>
      <c r="E119" s="22" t="s">
        <v>140</v>
      </c>
      <c r="G119" s="26">
        <v>1</v>
      </c>
    </row>
    <row r="120" spans="1:7" x14ac:dyDescent="0.25">
      <c r="A120" s="23">
        <v>46161</v>
      </c>
      <c r="C120" s="22" t="s">
        <v>16</v>
      </c>
      <c r="D120" s="22" t="s">
        <v>33</v>
      </c>
      <c r="E120" s="22" t="s">
        <v>141</v>
      </c>
      <c r="G120" s="26">
        <v>1</v>
      </c>
    </row>
    <row r="121" spans="1:7" x14ac:dyDescent="0.25">
      <c r="A121" s="23">
        <v>46161</v>
      </c>
      <c r="C121" s="22" t="s">
        <v>18</v>
      </c>
      <c r="D121" s="22" t="s">
        <v>14</v>
      </c>
      <c r="E121" s="22" t="s">
        <v>142</v>
      </c>
      <c r="F121" s="33"/>
      <c r="G121" s="26">
        <v>0.99</v>
      </c>
    </row>
    <row r="122" spans="1:7" x14ac:dyDescent="0.25">
      <c r="A122" s="23">
        <v>46161</v>
      </c>
      <c r="C122" s="22" t="s">
        <v>18</v>
      </c>
      <c r="D122" s="22" t="s">
        <v>19</v>
      </c>
      <c r="E122" s="22" t="s">
        <v>143</v>
      </c>
      <c r="G122" s="26">
        <v>0.99</v>
      </c>
    </row>
    <row r="123" spans="1:7" x14ac:dyDescent="0.25">
      <c r="A123" s="23">
        <v>46161</v>
      </c>
      <c r="C123" s="22" t="s">
        <v>107</v>
      </c>
      <c r="D123" s="22" t="s">
        <v>14</v>
      </c>
      <c r="E123" s="22" t="s">
        <v>144</v>
      </c>
      <c r="F123" s="33"/>
      <c r="G123" s="26">
        <v>0.99</v>
      </c>
    </row>
    <row r="124" spans="1:7" x14ac:dyDescent="0.25">
      <c r="A124" s="23">
        <v>46161</v>
      </c>
      <c r="C124" s="22" t="s">
        <v>45</v>
      </c>
      <c r="D124" s="22" t="s">
        <v>14</v>
      </c>
      <c r="E124" s="22" t="s">
        <v>142</v>
      </c>
      <c r="G124" s="26">
        <v>0.99</v>
      </c>
    </row>
    <row r="125" spans="1:7" x14ac:dyDescent="0.25">
      <c r="A125" s="23">
        <v>46161</v>
      </c>
      <c r="C125" s="22" t="s">
        <v>45</v>
      </c>
      <c r="D125" s="22" t="s">
        <v>14</v>
      </c>
      <c r="E125" s="22" t="s">
        <v>142</v>
      </c>
      <c r="F125" s="33">
        <f t="shared" ref="F125:F126" si="4">G125*20/120</f>
        <v>0.16500000000000001</v>
      </c>
      <c r="G125" s="26">
        <v>0.99</v>
      </c>
    </row>
    <row r="126" spans="1:7" x14ac:dyDescent="0.25">
      <c r="A126" s="23">
        <v>46161</v>
      </c>
      <c r="C126" s="22" t="s">
        <v>18</v>
      </c>
      <c r="D126" s="22" t="s">
        <v>14</v>
      </c>
      <c r="E126" s="22" t="s">
        <v>142</v>
      </c>
      <c r="F126" s="33">
        <f t="shared" si="4"/>
        <v>0.16500000000000001</v>
      </c>
      <c r="G126" s="26">
        <v>0.99</v>
      </c>
    </row>
    <row r="127" spans="1:7" x14ac:dyDescent="0.25">
      <c r="A127" s="23">
        <v>46161</v>
      </c>
      <c r="C127" s="22" t="s">
        <v>25</v>
      </c>
      <c r="D127" s="22" t="s">
        <v>14</v>
      </c>
      <c r="E127" s="22" t="s">
        <v>98</v>
      </c>
      <c r="F127" s="33"/>
      <c r="G127" s="26">
        <v>-42</v>
      </c>
    </row>
    <row r="128" spans="1:7" x14ac:dyDescent="0.25">
      <c r="A128" s="24">
        <v>46161</v>
      </c>
      <c r="C128" s="22"/>
      <c r="D128" s="22"/>
      <c r="E128" s="16" t="s">
        <v>145</v>
      </c>
      <c r="G128" s="27">
        <f>SUM(G6:G127)</f>
        <v>20678.900000000027</v>
      </c>
    </row>
    <row r="129" spans="1:7" x14ac:dyDescent="0.25">
      <c r="A129" s="23"/>
      <c r="C129" s="22"/>
      <c r="D129" s="22"/>
      <c r="E129" s="22"/>
      <c r="G129" s="26"/>
    </row>
    <row r="130" spans="1:7" x14ac:dyDescent="0.25">
      <c r="A130" s="23"/>
      <c r="C130" s="22"/>
      <c r="D130" s="22"/>
      <c r="E130" s="22"/>
      <c r="F130" s="33"/>
      <c r="G130" s="26"/>
    </row>
    <row r="131" spans="1:7" x14ac:dyDescent="0.25">
      <c r="A131" s="23"/>
      <c r="C131" s="22"/>
      <c r="D131" s="22"/>
      <c r="E131" s="22"/>
      <c r="G131" s="26"/>
    </row>
    <row r="132" spans="1:7" x14ac:dyDescent="0.25">
      <c r="A132" s="23"/>
      <c r="C132" s="22"/>
      <c r="D132" s="22"/>
      <c r="E132" s="22"/>
      <c r="G132" s="26"/>
    </row>
    <row r="133" spans="1:7" x14ac:dyDescent="0.25">
      <c r="A133" s="23"/>
      <c r="C133" s="22"/>
      <c r="D133" s="22"/>
      <c r="E133" s="22"/>
      <c r="G133" s="26"/>
    </row>
    <row r="134" spans="1:7" x14ac:dyDescent="0.25">
      <c r="A134" s="23"/>
      <c r="C134" s="22"/>
      <c r="D134" s="22"/>
      <c r="E134" s="22"/>
      <c r="F134" s="34"/>
      <c r="G134" s="26"/>
    </row>
    <row r="135" spans="1:7" x14ac:dyDescent="0.25">
      <c r="A135" s="23"/>
      <c r="C135" s="22"/>
      <c r="D135" s="22"/>
      <c r="E135" s="22"/>
      <c r="G135" s="26"/>
    </row>
    <row r="136" spans="1:7" x14ac:dyDescent="0.25">
      <c r="A136" s="23"/>
      <c r="C136" s="22"/>
      <c r="D136" s="22"/>
      <c r="E136" s="22"/>
      <c r="G136" s="26"/>
    </row>
    <row r="137" spans="1:7" x14ac:dyDescent="0.25">
      <c r="A137" s="23"/>
      <c r="C137" s="22"/>
      <c r="D137" s="22"/>
      <c r="E137" s="22"/>
      <c r="G137" s="26"/>
    </row>
    <row r="138" spans="1:7" x14ac:dyDescent="0.25">
      <c r="A138" s="23"/>
      <c r="C138" s="22"/>
      <c r="D138" s="22"/>
      <c r="E138" s="22"/>
      <c r="G138" s="26"/>
    </row>
    <row r="139" spans="1:7" x14ac:dyDescent="0.25">
      <c r="A139" s="23"/>
      <c r="C139" s="22"/>
      <c r="D139" s="22"/>
      <c r="E139" s="22"/>
      <c r="G139" s="26"/>
    </row>
    <row r="140" spans="1:7" x14ac:dyDescent="0.25">
      <c r="A140" s="23"/>
      <c r="C140" s="22"/>
      <c r="D140" s="22"/>
      <c r="E140" s="22"/>
      <c r="G140" s="26"/>
    </row>
    <row r="141" spans="1:7" x14ac:dyDescent="0.25">
      <c r="A141" s="23"/>
      <c r="C141" s="22"/>
      <c r="D141" s="22"/>
      <c r="E141" s="22"/>
      <c r="G141" s="26"/>
    </row>
    <row r="142" spans="1:7" x14ac:dyDescent="0.25">
      <c r="A142" s="23"/>
      <c r="C142" s="22"/>
      <c r="D142" s="22"/>
      <c r="E142" s="22"/>
      <c r="G142" s="26"/>
    </row>
    <row r="143" spans="1:7" x14ac:dyDescent="0.25">
      <c r="A143" s="23"/>
      <c r="C143" s="22"/>
      <c r="D143" s="22"/>
      <c r="E143" s="22"/>
      <c r="G143" s="26"/>
    </row>
    <row r="144" spans="1:7" x14ac:dyDescent="0.25">
      <c r="A144" s="23"/>
      <c r="C144" s="22"/>
      <c r="D144" s="22"/>
      <c r="E144" s="22"/>
      <c r="G144" s="26"/>
    </row>
    <row r="145" spans="1:7" x14ac:dyDescent="0.25">
      <c r="A145" s="23"/>
      <c r="C145" s="22"/>
      <c r="D145" s="22"/>
      <c r="E145" s="22"/>
      <c r="G145" s="26"/>
    </row>
    <row r="146" spans="1:7" x14ac:dyDescent="0.25">
      <c r="A146" s="24"/>
      <c r="C146" s="22"/>
      <c r="D146" s="22"/>
      <c r="E146" s="16"/>
      <c r="G146" s="27"/>
    </row>
    <row r="147" spans="1:7" x14ac:dyDescent="0.25">
      <c r="A147" s="23"/>
      <c r="C147" s="22"/>
      <c r="D147" s="22"/>
      <c r="E147" s="22"/>
      <c r="G147" s="26"/>
    </row>
    <row r="148" spans="1:7" x14ac:dyDescent="0.25">
      <c r="A148" s="23"/>
      <c r="C148" s="22"/>
      <c r="D148" s="22"/>
      <c r="E148" s="22"/>
      <c r="G148" s="26"/>
    </row>
    <row r="149" spans="1:7" x14ac:dyDescent="0.25">
      <c r="A149" s="23"/>
      <c r="C149" s="22"/>
      <c r="D149" s="22"/>
      <c r="E149" s="22"/>
      <c r="F149" s="34"/>
      <c r="G149" s="26"/>
    </row>
    <row r="150" spans="1:7" x14ac:dyDescent="0.25">
      <c r="A150" s="23"/>
      <c r="C150" s="22"/>
      <c r="D150" s="22"/>
      <c r="E150" s="22"/>
      <c r="F150" s="34"/>
      <c r="G150" s="26"/>
    </row>
    <row r="151" spans="1:7" x14ac:dyDescent="0.25">
      <c r="A151" s="23"/>
      <c r="C151" s="22"/>
      <c r="D151" s="22"/>
      <c r="E151" s="22"/>
      <c r="G151" s="26"/>
    </row>
    <row r="152" spans="1:7" x14ac:dyDescent="0.25">
      <c r="A152" s="23"/>
      <c r="C152" s="22"/>
      <c r="D152" s="22"/>
      <c r="E152" s="22"/>
      <c r="G152" s="26"/>
    </row>
    <row r="153" spans="1:7" x14ac:dyDescent="0.25">
      <c r="A153" s="23"/>
      <c r="C153" s="22"/>
      <c r="D153" s="22"/>
      <c r="E153" s="22"/>
      <c r="G153" s="26"/>
    </row>
    <row r="154" spans="1:7" x14ac:dyDescent="0.25">
      <c r="A154" s="23"/>
      <c r="C154" s="22"/>
      <c r="D154" s="22"/>
      <c r="E154" s="22"/>
      <c r="G154" s="26"/>
    </row>
    <row r="155" spans="1:7" x14ac:dyDescent="0.25">
      <c r="A155" s="23"/>
      <c r="C155" s="22"/>
      <c r="D155" s="22"/>
      <c r="E155" s="22"/>
      <c r="G155" s="26"/>
    </row>
    <row r="156" spans="1:7" x14ac:dyDescent="0.25">
      <c r="A156" s="23"/>
      <c r="C156" s="22"/>
      <c r="D156" s="22"/>
      <c r="E156" s="22"/>
      <c r="G156" s="26"/>
    </row>
    <row r="157" spans="1:7" x14ac:dyDescent="0.25">
      <c r="A157" s="24"/>
      <c r="E157" s="16"/>
      <c r="G157" s="25"/>
    </row>
  </sheetData>
  <autoFilter ref="A5:H5" xr:uid="{981A3EDA-C2E9-4F46-A88C-4A36CCA599D3}">
    <sortState xmlns:xlrd2="http://schemas.microsoft.com/office/spreadsheetml/2017/richdata2" ref="A6:H127">
      <sortCondition descending="1" ref="G5"/>
    </sortState>
  </autoFilter>
  <pageMargins left="0.75" right="0.75" top="1" bottom="1" header="0.5" footer="0.5"/>
  <pageSetup scale="58" fitToHeight="0" orientation="landscape" r:id="rId1"/>
  <headerFooter>
    <oddFooter>&amp;LAMYN&amp;CPage &amp;P of &amp;N&amp;R06-Dec-2024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17D49-093A-4238-BA91-FA8D5743E544}">
  <sheetPr>
    <pageSetUpPr fitToPage="1"/>
  </sheetPr>
  <dimension ref="A1:S35"/>
  <sheetViews>
    <sheetView workbookViewId="0"/>
  </sheetViews>
  <sheetFormatPr defaultRowHeight="13.2" x14ac:dyDescent="0.25"/>
  <cols>
    <col min="1" max="6" width="14.33203125" style="8" customWidth="1"/>
    <col min="7" max="7" width="14.33203125" style="13" customWidth="1"/>
    <col min="8" max="8" width="14.33203125" customWidth="1"/>
    <col min="9" max="9" width="7.109375" customWidth="1"/>
    <col min="10" max="11" width="28.5546875" customWidth="1"/>
    <col min="12" max="12" width="7.109375" customWidth="1"/>
    <col min="13" max="13" width="28.5546875" customWidth="1"/>
    <col min="14" max="14" width="64.33203125" customWidth="1"/>
    <col min="15" max="15" width="4.33203125" customWidth="1"/>
    <col min="16" max="16" width="28.5546875" customWidth="1"/>
    <col min="17" max="17" width="14.33203125" customWidth="1"/>
    <col min="18" max="19" width="28.5546875" customWidth="1"/>
  </cols>
  <sheetData>
    <row r="1" spans="1:7" s="1" customFormat="1" ht="22.5" customHeight="1" x14ac:dyDescent="0.25">
      <c r="A1" s="1" t="s">
        <v>146</v>
      </c>
    </row>
    <row r="2" spans="1:7" s="2" customFormat="1" ht="22.5" customHeight="1" x14ac:dyDescent="0.25">
      <c r="A2" s="2" t="s">
        <v>147</v>
      </c>
    </row>
    <row r="3" spans="1:7" s="3" customFormat="1" x14ac:dyDescent="0.25">
      <c r="A3" s="4" t="s">
        <v>148</v>
      </c>
      <c r="B3" s="4" t="s">
        <v>149</v>
      </c>
      <c r="C3" s="4"/>
      <c r="D3" s="4"/>
      <c r="E3" s="4"/>
      <c r="F3" s="4"/>
      <c r="G3" s="4"/>
    </row>
    <row r="4" spans="1:7" s="3" customFormat="1" x14ac:dyDescent="0.25">
      <c r="A4" s="4" t="s">
        <v>150</v>
      </c>
      <c r="B4" s="4" t="s">
        <v>4</v>
      </c>
      <c r="C4" s="4"/>
      <c r="D4" s="4"/>
      <c r="E4" s="4"/>
      <c r="F4" s="4"/>
      <c r="G4" s="4"/>
    </row>
    <row r="5" spans="1:7" s="3" customFormat="1" x14ac:dyDescent="0.25">
      <c r="A5" s="4" t="s">
        <v>151</v>
      </c>
      <c r="B5" s="4" t="s">
        <v>152</v>
      </c>
      <c r="C5" s="4"/>
      <c r="D5" s="4"/>
      <c r="E5" s="4"/>
      <c r="F5" s="4"/>
      <c r="G5" s="4"/>
    </row>
    <row r="6" spans="1:7" s="3" customFormat="1" x14ac:dyDescent="0.25">
      <c r="A6" s="4" t="s">
        <v>153</v>
      </c>
      <c r="B6" s="4" t="s">
        <v>154</v>
      </c>
      <c r="C6" s="4"/>
      <c r="D6" s="4"/>
      <c r="E6" s="4"/>
      <c r="F6" s="4"/>
      <c r="G6" s="4"/>
    </row>
    <row r="7" spans="1:7" s="3" customFormat="1" x14ac:dyDescent="0.25">
      <c r="A7" s="4" t="s">
        <v>155</v>
      </c>
      <c r="B7" s="4" t="s">
        <v>156</v>
      </c>
      <c r="C7" s="4"/>
      <c r="D7" s="4"/>
      <c r="E7" s="4"/>
      <c r="F7" s="4"/>
      <c r="G7" s="4"/>
    </row>
    <row r="8" spans="1:7" s="3" customFormat="1" x14ac:dyDescent="0.25">
      <c r="A8" s="4" t="s">
        <v>157</v>
      </c>
      <c r="B8" s="4" t="s">
        <v>158</v>
      </c>
      <c r="C8" s="4"/>
      <c r="D8" s="4"/>
      <c r="E8" s="4"/>
      <c r="F8" s="4"/>
      <c r="G8" s="4"/>
    </row>
    <row r="9" spans="1:7" s="3" customFormat="1" x14ac:dyDescent="0.25">
      <c r="A9" s="4"/>
      <c r="B9" s="4"/>
      <c r="C9" s="4"/>
      <c r="D9" s="4"/>
      <c r="E9" s="4"/>
      <c r="F9" s="4"/>
      <c r="G9" s="4"/>
    </row>
    <row r="10" spans="1:7" s="5" customFormat="1" x14ac:dyDescent="0.25">
      <c r="A10" s="6" t="s">
        <v>159</v>
      </c>
      <c r="B10" s="6"/>
      <c r="C10" s="6"/>
      <c r="D10" s="6"/>
      <c r="E10" s="6"/>
      <c r="F10" s="6"/>
      <c r="G10" s="6"/>
    </row>
    <row r="11" spans="1:7" s="7" customFormat="1" x14ac:dyDescent="0.25">
      <c r="A11" s="8"/>
      <c r="B11" s="8" t="s">
        <v>160</v>
      </c>
      <c r="C11" s="8" t="s">
        <v>161</v>
      </c>
      <c r="D11" s="8" t="s">
        <v>162</v>
      </c>
      <c r="E11" s="8" t="s">
        <v>163</v>
      </c>
      <c r="F11" s="8" t="s">
        <v>164</v>
      </c>
      <c r="G11" s="8"/>
    </row>
    <row r="12" spans="1:7" s="7" customFormat="1" x14ac:dyDescent="0.25">
      <c r="A12" s="8" t="s">
        <v>165</v>
      </c>
      <c r="B12" s="8" t="s">
        <v>166</v>
      </c>
      <c r="C12" s="8" t="s">
        <v>167</v>
      </c>
      <c r="D12" s="8" t="s">
        <v>168</v>
      </c>
      <c r="E12" s="8" t="s">
        <v>169</v>
      </c>
      <c r="F12" s="8"/>
      <c r="G12" s="8"/>
    </row>
    <row r="13" spans="1:7" s="7" customFormat="1" x14ac:dyDescent="0.25">
      <c r="A13" s="8" t="s">
        <v>170</v>
      </c>
      <c r="B13" s="8"/>
      <c r="C13" s="8"/>
      <c r="D13" s="8"/>
      <c r="E13" s="8"/>
      <c r="F13" s="8"/>
      <c r="G13" s="8"/>
    </row>
    <row r="14" spans="1:7" s="7" customFormat="1" x14ac:dyDescent="0.25">
      <c r="A14" s="8" t="s">
        <v>171</v>
      </c>
      <c r="B14" s="8"/>
      <c r="C14" s="8"/>
      <c r="D14" s="8"/>
      <c r="E14" s="8"/>
      <c r="F14" s="8"/>
      <c r="G14" s="8"/>
    </row>
    <row r="15" spans="1:7" s="7" customFormat="1" x14ac:dyDescent="0.25">
      <c r="A15" s="8"/>
      <c r="B15" s="8"/>
      <c r="C15" s="8"/>
      <c r="D15" s="8"/>
      <c r="E15" s="8"/>
      <c r="F15" s="8"/>
      <c r="G15" s="8"/>
    </row>
    <row r="16" spans="1:7" s="9" customFormat="1" x14ac:dyDescent="0.25">
      <c r="A16" s="10" t="s">
        <v>172</v>
      </c>
      <c r="B16" s="10"/>
      <c r="C16" s="10"/>
      <c r="D16" s="10"/>
      <c r="E16" s="10"/>
      <c r="F16" s="10"/>
      <c r="G16" s="10"/>
    </row>
    <row r="17" spans="1:19" s="11" customFormat="1" x14ac:dyDescent="0.25">
      <c r="A17" s="12" t="s">
        <v>173</v>
      </c>
      <c r="B17" s="12" t="s">
        <v>174</v>
      </c>
      <c r="C17" s="12"/>
      <c r="D17" s="12"/>
      <c r="E17" s="12"/>
      <c r="F17" s="12"/>
      <c r="G17" s="12"/>
    </row>
    <row r="18" spans="1:19" s="11" customFormat="1" x14ac:dyDescent="0.25">
      <c r="A18" s="12" t="s">
        <v>175</v>
      </c>
      <c r="B18" s="12" t="s">
        <v>176</v>
      </c>
      <c r="C18" s="12"/>
      <c r="D18" s="12"/>
      <c r="E18" s="12"/>
      <c r="F18" s="12"/>
      <c r="G18" s="12"/>
    </row>
    <row r="19" spans="1:19" s="11" customFormat="1" x14ac:dyDescent="0.25">
      <c r="A19" s="12" t="s">
        <v>177</v>
      </c>
      <c r="B19" s="12" t="s">
        <v>178</v>
      </c>
      <c r="C19" s="12"/>
      <c r="D19" s="12"/>
      <c r="E19" s="12"/>
      <c r="F19" s="12"/>
      <c r="G19" s="12"/>
    </row>
    <row r="20" spans="1:19" s="11" customFormat="1" x14ac:dyDescent="0.25">
      <c r="A20" s="12"/>
      <c r="B20" s="12"/>
      <c r="C20" s="12"/>
      <c r="D20" s="12"/>
      <c r="E20" s="12"/>
      <c r="F20" s="12"/>
      <c r="G20" s="12"/>
    </row>
    <row r="21" spans="1:19" s="11" customFormat="1" x14ac:dyDescent="0.25">
      <c r="A21" s="12"/>
      <c r="B21" s="12"/>
      <c r="C21" s="12"/>
      <c r="D21" s="12"/>
      <c r="E21" s="12"/>
      <c r="F21" s="12"/>
      <c r="G21" s="12" t="s">
        <v>179</v>
      </c>
      <c r="H21" s="11" t="s">
        <v>180</v>
      </c>
      <c r="I21" s="11" t="s">
        <v>181</v>
      </c>
      <c r="J21" s="11" t="s">
        <v>182</v>
      </c>
      <c r="K21" s="11" t="s">
        <v>5</v>
      </c>
      <c r="L21" s="11" t="s">
        <v>183</v>
      </c>
      <c r="M21" s="11" t="s">
        <v>184</v>
      </c>
      <c r="N21" s="11" t="s">
        <v>161</v>
      </c>
      <c r="O21" s="11" t="s">
        <v>185</v>
      </c>
      <c r="P21" s="11" t="s">
        <v>186</v>
      </c>
      <c r="Q21" s="11" t="s">
        <v>9</v>
      </c>
      <c r="R21" s="11" t="s">
        <v>187</v>
      </c>
      <c r="S21" s="11" t="s">
        <v>188</v>
      </c>
    </row>
    <row r="22" spans="1:19" s="11" customFormat="1" x14ac:dyDescent="0.25">
      <c r="A22" s="12"/>
      <c r="B22" s="12"/>
      <c r="C22" s="12"/>
      <c r="D22" s="12"/>
      <c r="E22" s="12"/>
      <c r="F22" s="12"/>
      <c r="G22" s="12" t="s">
        <v>189</v>
      </c>
      <c r="H22" s="11" t="s">
        <v>190</v>
      </c>
      <c r="I22" s="11" t="s">
        <v>190</v>
      </c>
      <c r="J22" s="11" t="s">
        <v>190</v>
      </c>
      <c r="K22" s="11" t="s">
        <v>190</v>
      </c>
      <c r="L22" s="11" t="s">
        <v>190</v>
      </c>
      <c r="M22" s="11" t="s">
        <v>190</v>
      </c>
      <c r="N22" s="11" t="s">
        <v>190</v>
      </c>
      <c r="O22" s="11" t="s">
        <v>190</v>
      </c>
      <c r="P22" s="11" t="s">
        <v>190</v>
      </c>
      <c r="Q22" s="11" t="s">
        <v>190</v>
      </c>
      <c r="R22" s="11" t="s">
        <v>190</v>
      </c>
      <c r="S22" s="11" t="s">
        <v>190</v>
      </c>
    </row>
    <row r="23" spans="1:19" s="11" customFormat="1" x14ac:dyDescent="0.25">
      <c r="A23" s="12"/>
      <c r="B23" s="12"/>
      <c r="C23" s="12"/>
      <c r="D23" s="12"/>
      <c r="E23" s="12"/>
      <c r="F23" s="12"/>
      <c r="G23" s="12" t="s">
        <v>191</v>
      </c>
      <c r="H23" s="11" t="s">
        <v>192</v>
      </c>
      <c r="I23" s="11" t="s">
        <v>4</v>
      </c>
      <c r="J23" s="11" t="s">
        <v>193</v>
      </c>
      <c r="K23" s="11" t="s">
        <v>4</v>
      </c>
      <c r="L23" s="11" t="s">
        <v>4</v>
      </c>
      <c r="M23" s="11" t="s">
        <v>194</v>
      </c>
      <c r="N23" s="11" t="s">
        <v>195</v>
      </c>
      <c r="O23" s="11" t="s">
        <v>4</v>
      </c>
      <c r="P23" s="11" t="s">
        <v>4</v>
      </c>
      <c r="Q23" s="11" t="s">
        <v>196</v>
      </c>
      <c r="R23" s="11" t="s">
        <v>197</v>
      </c>
      <c r="S23" s="11" t="s">
        <v>198</v>
      </c>
    </row>
    <row r="24" spans="1:19" s="11" customFormat="1" x14ac:dyDescent="0.25">
      <c r="A24" s="12"/>
      <c r="B24" s="12"/>
      <c r="C24" s="12"/>
      <c r="D24" s="12"/>
      <c r="E24" s="12"/>
      <c r="F24" s="12"/>
      <c r="G24" s="12" t="s">
        <v>199</v>
      </c>
      <c r="H24" s="11" t="s">
        <v>4</v>
      </c>
      <c r="I24" s="11" t="s">
        <v>4</v>
      </c>
      <c r="J24" s="11" t="s">
        <v>4</v>
      </c>
      <c r="K24" s="11" t="s">
        <v>4</v>
      </c>
      <c r="L24" s="11" t="s">
        <v>4</v>
      </c>
      <c r="M24" s="11" t="s">
        <v>4</v>
      </c>
      <c r="N24" s="11" t="s">
        <v>4</v>
      </c>
      <c r="O24" s="11" t="s">
        <v>4</v>
      </c>
      <c r="P24" s="11" t="s">
        <v>4</v>
      </c>
      <c r="Q24" s="11" t="s">
        <v>4</v>
      </c>
      <c r="R24" s="11" t="s">
        <v>4</v>
      </c>
      <c r="S24" s="11" t="s">
        <v>4</v>
      </c>
    </row>
    <row r="25" spans="1:19" s="11" customFormat="1" x14ac:dyDescent="0.25">
      <c r="A25" s="12"/>
      <c r="B25" s="12"/>
      <c r="C25" s="12"/>
      <c r="D25" s="12"/>
      <c r="E25" s="12"/>
      <c r="F25" s="12"/>
      <c r="G25" s="12" t="s">
        <v>200</v>
      </c>
      <c r="H25" s="11" t="s">
        <v>201</v>
      </c>
      <c r="I25" s="11" t="s">
        <v>201</v>
      </c>
      <c r="J25" s="11" t="s">
        <v>201</v>
      </c>
      <c r="K25" s="11" t="s">
        <v>201</v>
      </c>
      <c r="L25" s="11" t="s">
        <v>201</v>
      </c>
      <c r="M25" s="11" t="s">
        <v>201</v>
      </c>
      <c r="N25" s="11" t="s">
        <v>201</v>
      </c>
      <c r="O25" s="11" t="s">
        <v>201</v>
      </c>
      <c r="P25" s="11" t="s">
        <v>201</v>
      </c>
      <c r="Q25" s="11" t="s">
        <v>201</v>
      </c>
      <c r="R25" s="11" t="s">
        <v>201</v>
      </c>
      <c r="S25" s="11" t="s">
        <v>201</v>
      </c>
    </row>
    <row r="26" spans="1:19" s="11" customFormat="1" x14ac:dyDescent="0.25">
      <c r="A26" s="12"/>
      <c r="B26" s="12"/>
      <c r="C26" s="12"/>
      <c r="D26" s="12"/>
      <c r="E26" s="12"/>
      <c r="F26" s="12"/>
      <c r="G26" s="12"/>
    </row>
    <row r="27" spans="1:19" s="13" customFormat="1" x14ac:dyDescent="0.25">
      <c r="A27" s="6" t="s">
        <v>202</v>
      </c>
      <c r="B27" s="6"/>
      <c r="C27" s="6"/>
      <c r="D27" s="6"/>
      <c r="E27" s="6"/>
      <c r="F27" s="6"/>
      <c r="H27" s="13" t="s">
        <v>203</v>
      </c>
    </row>
    <row r="28" spans="1:19" s="13" customFormat="1" x14ac:dyDescent="0.25">
      <c r="A28" s="8" t="s">
        <v>204</v>
      </c>
      <c r="B28" s="8" t="s">
        <v>205</v>
      </c>
      <c r="C28" s="8" t="s">
        <v>206</v>
      </c>
      <c r="D28" s="8" t="s">
        <v>207</v>
      </c>
      <c r="E28" s="8" t="s">
        <v>208</v>
      </c>
      <c r="F28" s="8" t="s">
        <v>209</v>
      </c>
    </row>
    <row r="29" spans="1:19" ht="30" customHeight="1" x14ac:dyDescent="0.5">
      <c r="A29" s="8" t="s">
        <v>210</v>
      </c>
      <c r="B29" s="8" t="s">
        <v>211</v>
      </c>
      <c r="C29" s="8" t="s">
        <v>212</v>
      </c>
      <c r="H29" s="14" t="s">
        <v>149</v>
      </c>
    </row>
    <row r="30" spans="1:19" x14ac:dyDescent="0.25">
      <c r="A30" s="8" t="s">
        <v>213</v>
      </c>
      <c r="B30" s="8" t="s">
        <v>214</v>
      </c>
    </row>
    <row r="31" spans="1:19" ht="26.4" x14ac:dyDescent="0.25">
      <c r="A31" s="8" t="s">
        <v>215</v>
      </c>
      <c r="H31" s="15" t="s">
        <v>3</v>
      </c>
      <c r="I31" s="16" t="s">
        <v>4</v>
      </c>
      <c r="J31" s="16" t="s">
        <v>216</v>
      </c>
      <c r="K31" s="16" t="s">
        <v>5</v>
      </c>
      <c r="L31" s="16" t="s">
        <v>4</v>
      </c>
      <c r="M31" s="16" t="s">
        <v>6</v>
      </c>
      <c r="N31" s="16" t="s">
        <v>7</v>
      </c>
      <c r="O31" s="16" t="s">
        <v>4</v>
      </c>
      <c r="P31" s="16" t="s">
        <v>8</v>
      </c>
      <c r="Q31" s="15" t="s">
        <v>9</v>
      </c>
      <c r="R31" s="16" t="s">
        <v>187</v>
      </c>
      <c r="S31" s="16" t="s">
        <v>188</v>
      </c>
    </row>
    <row r="32" spans="1:19" x14ac:dyDescent="0.25">
      <c r="A32" s="8" t="s">
        <v>217</v>
      </c>
      <c r="B32" s="8" t="s">
        <v>218</v>
      </c>
      <c r="H32" s="17">
        <v>45632</v>
      </c>
      <c r="Q32" s="18"/>
    </row>
    <row r="33" spans="1:1" x14ac:dyDescent="0.25">
      <c r="A33" s="8" t="s">
        <v>215</v>
      </c>
    </row>
    <row r="34" spans="1:1" x14ac:dyDescent="0.25">
      <c r="A34" s="8" t="s">
        <v>215</v>
      </c>
    </row>
    <row r="35" spans="1:1" x14ac:dyDescent="0.25">
      <c r="A35" s="8" t="s">
        <v>215</v>
      </c>
    </row>
  </sheetData>
  <pageMargins left="0.75" right="0.75" top="1" bottom="1" header="0.5" footer="0.5"/>
  <pageSetup fitToHeight="0" orientation="portrait"/>
  <headerFooter>
    <oddFooter>&amp;L{&amp;&amp;USER}&amp;CPage &amp;P of &amp;N&amp;R{&amp;&amp;TODAY}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FBE66E3E0948F47AA5CB8F3D347F979" ma:contentTypeVersion="34" ma:contentTypeDescription="Create a new document." ma:contentTypeScope="" ma:versionID="58120e65f36558eb50629485799f6c9d">
  <xsd:schema xmlns:xsd="http://www.w3.org/2001/XMLSchema" xmlns:xs="http://www.w3.org/2001/XMLSchema" xmlns:p="http://schemas.microsoft.com/office/2006/metadata/properties" xmlns:ns2="b7a2b010-b2f1-42c9-a1eb-64a826bdccac" xmlns:ns3="e7bbb16c-3ae4-4b4f-b3c5-b957cadf0fa2" targetNamespace="http://schemas.microsoft.com/office/2006/metadata/properties" ma:root="true" ma:fieldsID="78657d3c8782f9033697eced81a0697c" ns2:_="" ns3:_="">
    <xsd:import namespace="b7a2b010-b2f1-42c9-a1eb-64a826bdccac"/>
    <xsd:import namespace="e7bbb16c-3ae4-4b4f-b3c5-b957cadf0f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COUNCIL_x002f_GRANT" minOccurs="0"/>
                <xsd:element ref="ns2:Claimstatus" minOccurs="0"/>
                <xsd:element ref="ns2:lcf76f155ced4ddcb4097134ff3c332f" minOccurs="0"/>
                <xsd:element ref="ns3:TaxCatchAll" minOccurs="0"/>
                <xsd:element ref="ns2:Stage" minOccurs="0"/>
                <xsd:element ref="ns2:Month" minOccurs="0"/>
                <xsd:element ref="ns2:Year" minOccurs="0"/>
                <xsd:element ref="ns2:MediaServiceObjectDetectorVersions" minOccurs="0"/>
                <xsd:element ref="ns2:PaymentDate" minOccurs="0"/>
                <xsd:element ref="ns2:MediaServiceSearchProperties" minOccurs="0"/>
                <xsd:element ref="ns2:k69de83bc5f544a89fe72ee89514b2d1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a2b010-b2f1-42c9-a1eb-64a826bdc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COUNCIL_x002f_GRANT" ma:index="21" nillable="true" ma:displayName="COUNCIL/GRANT" ma:format="Dropdown" ma:internalName="COUNCIL_x002f_GRANT">
      <xsd:simpleType>
        <xsd:restriction base="dms:Text">
          <xsd:maxLength value="255"/>
        </xsd:restriction>
      </xsd:simpleType>
    </xsd:element>
    <xsd:element name="Claimstatus" ma:index="22" nillable="true" ma:displayName="Claim status" ma:description="Claim status" ma:format="Dropdown" ma:internalName="Claimstatus">
      <xsd:simpleType>
        <xsd:restriction base="dms:Choice">
          <xsd:enumeration value="Open"/>
          <xsd:enumeration value="Closed"/>
          <xsd:enumeration value="Re-opened"/>
          <xsd:enumeration value="Open - awaiting 3rd Party Outcome"/>
        </xsd:restriction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ca2de631-4813-46d6-b94a-244e68e0794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Stage" ma:index="26" nillable="true" ma:displayName="Stage" ma:default="Implementation" ma:description="Stage of project" ma:format="Dropdown" ma:internalName="Stage">
      <xsd:simpleType>
        <xsd:restriction base="dms:Text">
          <xsd:maxLength value="255"/>
        </xsd:restriction>
      </xsd:simpleType>
    </xsd:element>
    <xsd:element name="Month" ma:index="27" nillable="true" ma:displayName="Month" ma:format="Dropdown" ma:internalName="Month">
      <xsd:simpleType>
        <xsd:restriction base="dms:Choice">
          <xsd:enumeration value="January"/>
          <xsd:enumeration value="February"/>
          <xsd:enumeration value="March"/>
          <xsd:enumeration value="April"/>
          <xsd:enumeration value="May"/>
          <xsd:enumeration value="June"/>
          <xsd:enumeration value="July"/>
          <xsd:enumeration value="August"/>
          <xsd:enumeration value="September"/>
          <xsd:enumeration value="October"/>
          <xsd:enumeration value="November"/>
          <xsd:enumeration value="December"/>
        </xsd:restriction>
      </xsd:simpleType>
    </xsd:element>
    <xsd:element name="Year" ma:index="28" nillable="true" ma:displayName="Year" ma:format="Dropdown" ma:internalName="Year">
      <xsd:simpleType>
        <xsd:restriction base="dms:Choice">
          <xsd:enumeration value="2023"/>
          <xsd:enumeration value="2024"/>
          <xsd:enumeration value="2025"/>
        </xsd:restriction>
      </xsd:simple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PaymentDate" ma:index="30" nillable="true" ma:displayName="Payment Date" ma:format="DateOnly" ma:internalName="PaymentDate">
      <xsd:simpleType>
        <xsd:restriction base="dms:DateTime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k69de83bc5f544a89fe72ee89514b2d1" ma:index="33" nillable="true" ma:taxonomy="true" ma:internalName="k69de83bc5f544a89fe72ee89514b2d1" ma:taxonomyFieldName="Financial_x0020_Year" ma:displayName="Financial Year" ma:indexed="true" ma:default="" ma:fieldId="{469de83b-c5f5-44a8-9fe7-2ee89514b2d1}" ma:sspId="ca2de631-4813-46d6-b94a-244e68e07940" ma:termSetId="4e89148a-eeb4-40b4-962e-cd2a4bf899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BillingMetadata" ma:index="3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bbb16c-3ae4-4b4f-b3c5-b957cadf0fa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1100d434-29e9-4f40-9883-a19978ab889c}" ma:internalName="TaxCatchAll" ma:showField="CatchAllData" ma:web="e7bbb16c-3ae4-4b4f-b3c5-b957cadf0f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UNCIL_x002f_GRANT xmlns="b7a2b010-b2f1-42c9-a1eb-64a826bdccac" xsi:nil="true"/>
    <Month xmlns="b7a2b010-b2f1-42c9-a1eb-64a826bdccac" xsi:nil="true"/>
    <Claimstatus xmlns="b7a2b010-b2f1-42c9-a1eb-64a826bdccac" xsi:nil="true"/>
    <k69de83bc5f544a89fe72ee89514b2d1 xmlns="b7a2b010-b2f1-42c9-a1eb-64a826bdccac">
      <Terms xmlns="http://schemas.microsoft.com/office/infopath/2007/PartnerControls"/>
    </k69de83bc5f544a89fe72ee89514b2d1>
    <TaxCatchAll xmlns="e7bbb16c-3ae4-4b4f-b3c5-b957cadf0fa2" xsi:nil="true"/>
    <lcf76f155ced4ddcb4097134ff3c332f xmlns="b7a2b010-b2f1-42c9-a1eb-64a826bdccac">
      <Terms xmlns="http://schemas.microsoft.com/office/infopath/2007/PartnerControls"/>
    </lcf76f155ced4ddcb4097134ff3c332f>
    <Stage xmlns="b7a2b010-b2f1-42c9-a1eb-64a826bdccac">Implementation</Stage>
    <Year xmlns="b7a2b010-b2f1-42c9-a1eb-64a826bdccac" xsi:nil="true"/>
    <PaymentDate xmlns="b7a2b010-b2f1-42c9-a1eb-64a826bdcca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3C9428-68DA-459B-B0A1-097ACF7622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a2b010-b2f1-42c9-a1eb-64a826bdccac"/>
    <ds:schemaRef ds:uri="e7bbb16c-3ae4-4b4f-b3c5-b957cadf0f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B8CEC0D-72D2-46F8-AF50-24309D11A868}">
  <ds:schemaRefs>
    <ds:schemaRef ds:uri="http://schemas.microsoft.com/office/2006/metadata/properties"/>
    <ds:schemaRef ds:uri="http://schemas.microsoft.com/office/infopath/2007/PartnerControls"/>
    <ds:schemaRef ds:uri="b7a2b010-b2f1-42c9-a1eb-64a826bdccac"/>
    <ds:schemaRef ds:uri="e7bbb16c-3ae4-4b4f-b3c5-b957cadf0fa2"/>
  </ds:schemaRefs>
</ds:datastoreItem>
</file>

<file path=customXml/itemProps3.xml><?xml version="1.0" encoding="utf-8"?>
<ds:datastoreItem xmlns:ds="http://schemas.openxmlformats.org/officeDocument/2006/customXml" ds:itemID="{135FA947-3194-4795-9883-A915DCBEDAC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</vt:lpstr>
      <vt:lpstr>_defntemp_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Amy Ng</dc:creator>
  <cp:keywords/>
  <dc:description/>
  <cp:lastModifiedBy>Amy Ng</cp:lastModifiedBy>
  <cp:revision/>
  <dcterms:created xsi:type="dcterms:W3CDTF">2024-12-06T17:01:31Z</dcterms:created>
  <dcterms:modified xsi:type="dcterms:W3CDTF">2026-09-15T08:30:21Z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0x0101002FBE66E3E0948F47AA5CB8F3D347F979</vt:lpwstr>
  </property>
  <property fmtid="{D5CDD505-2E9C-101B-9397-08002B2CF9AE}" pid="3" name="MediaServiceImageTags">
    <vt:lpwstr/>
  </property>
  <property fmtid="{D5CDD505-2E9C-101B-9397-08002B2CF9AE}" pid="4" name="Financial Year">
    <vt:lpwstr/>
  </property>
  <property fmtid="{D5CDD505-2E9C-101B-9397-08002B2CF9AE}" pid="5" name="Financial_x0020_Year">
    <vt:lpwstr/>
  </property>
</Properties>
</file>