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bsfiregovuk.sharepoint.com/sites/Teams-Finance/Shared Documents/GPC Imports/2026-27/2027.03/"/>
    </mc:Choice>
  </mc:AlternateContent>
  <xr:revisionPtr revIDLastSave="1394" documentId="13_ncr:1_{D0A38DE8-58E5-4E13-A813-817BD83142E7}" xr6:coauthVersionLast="47" xr6:coauthVersionMax="47" xr10:uidLastSave="{4A66E48E-B9CA-4461-85FD-39D755EDDADF}"/>
  <bookViews>
    <workbookView xWindow="-57720" yWindow="-120" windowWidth="29040" windowHeight="15720" xr2:uid="{00000000-000D-0000-FFFF-FFFF00000000}"/>
  </bookViews>
  <sheets>
    <sheet name="Report" sheetId="2" r:id="rId1"/>
    <sheet name="_defntemp_" sheetId="1" state="hidden" r:id="rId2"/>
  </sheets>
  <definedNames>
    <definedName name="_xlnm._FilterDatabase" localSheetId="0" hidden="1">Report!$A$5:$H$5</definedName>
    <definedName name="xlvar.ACTUAL" localSheetId="0">"&amp;CUK_ACTUAL_LDG"</definedName>
    <definedName name="xlvar.DATE" localSheetId="0">"06-Dec-2024"</definedName>
    <definedName name="xlvar.EXTENDED_CRITERIA" localSheetId="0">""</definedName>
    <definedName name="xlvar.JOB_NO" localSheetId="0">""</definedName>
    <definedName name="xlvar.ORIGINALDEFNSHEET" localSheetId="1">"Definition"</definedName>
    <definedName name="xlvar.ORIGINALDEFNSHEET" localSheetId="0">"Definition"</definedName>
    <definedName name="xlvar.REPORT_FILENAME" localSheetId="0">"Purchase Card Report"</definedName>
    <definedName name="xlvar.REPORT_LOCATION" localSheetId="0">"/Home/AMYN"</definedName>
    <definedName name="xlvar.REPORT_TITLE" localSheetId="0">"Purchase Card Report"</definedName>
    <definedName name="xlvar.SORT_ORDER" localSheetId="0">""</definedName>
    <definedName name="xlvar.VARIABLE_VALUES" localSheetId="0">"Actual = &amp;CUK_ACTUAL_LDG_x000D_
"</definedName>
    <definedName name="zzXLOne.ACTUAL" localSheetId="1">"&amp;CUK_ACTUAL_LDG"</definedName>
    <definedName name="zzXLOne.ACTUAL" localSheetId="0">"&amp;CUK_ACTUAL_LDG"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4" i="2" l="1"/>
  <c r="F234" i="2"/>
  <c r="F213" i="2"/>
  <c r="F212" i="2"/>
  <c r="F209" i="2"/>
  <c r="F208" i="2"/>
  <c r="F206" i="2"/>
  <c r="F199" i="2"/>
  <c r="F196" i="2"/>
  <c r="F195" i="2"/>
  <c r="F185" i="2"/>
  <c r="F184" i="2"/>
  <c r="F183" i="2"/>
  <c r="F179" i="2"/>
  <c r="F177" i="2"/>
  <c r="F166" i="2"/>
  <c r="F163" i="2"/>
  <c r="F161" i="2"/>
  <c r="F164" i="2"/>
  <c r="F160" i="2"/>
  <c r="F153" i="2"/>
  <c r="F139" i="2"/>
  <c r="F134" i="2"/>
  <c r="F124" i="2"/>
  <c r="F119" i="2"/>
  <c r="F104" i="2"/>
  <c r="F95" i="2"/>
  <c r="F89" i="2"/>
  <c r="F77" i="2"/>
  <c r="F74" i="2"/>
  <c r="F65" i="2"/>
  <c r="F61" i="2"/>
  <c r="F56" i="2"/>
  <c r="F51" i="2"/>
  <c r="F14" i="2"/>
</calcChain>
</file>

<file path=xl/sharedStrings.xml><?xml version="1.0" encoding="utf-8"?>
<sst xmlns="http://schemas.openxmlformats.org/spreadsheetml/2006/main" count="886" uniqueCount="350">
  <si>
    <t>Body Name: Cambridgeshire Fire &amp; Rescue</t>
  </si>
  <si>
    <t>Service: Fire Rescue</t>
  </si>
  <si>
    <t>Month: June 2026</t>
  </si>
  <si>
    <t>Transaction Date</t>
  </si>
  <si>
    <t/>
  </si>
  <si>
    <t>Department</t>
  </si>
  <si>
    <t>Merchant Category</t>
  </si>
  <si>
    <t>Beneficiary Purpose of Expenditure</t>
  </si>
  <si>
    <t>Irrecoverable VAT</t>
  </si>
  <si>
    <t>Amount</t>
  </si>
  <si>
    <t xml:space="preserve">Hydrants </t>
  </si>
  <si>
    <t>General Expense</t>
  </si>
  <si>
    <t xml:space="preserve">Administration Support </t>
  </si>
  <si>
    <t>Travel</t>
  </si>
  <si>
    <t>HOTELCOM72074602762193 - Hotel booking x4 Interschutz trip</t>
  </si>
  <si>
    <t xml:space="preserve">Community Fire Safety </t>
  </si>
  <si>
    <t>SCREWFIX DIR LTD - purchase of equipment for On-call stations for completing HFSC's</t>
  </si>
  <si>
    <t xml:space="preserve">Health &amp; Safety </t>
  </si>
  <si>
    <t>Training Expenses</t>
  </si>
  <si>
    <t>HSE SD TRAINING</t>
  </si>
  <si>
    <t xml:space="preserve">LIFTING EQUIPMENT STORE - manhole cover lifter </t>
  </si>
  <si>
    <t xml:space="preserve">Deputy Chief Executive </t>
  </si>
  <si>
    <t>IBIS - Hotel rooms x 5 for Systel Trip</t>
  </si>
  <si>
    <t xml:space="preserve">Business Support Group </t>
  </si>
  <si>
    <t>AO.COM</t>
  </si>
  <si>
    <t>ENGRAVING CRAFTS - replacement of presentation axes</t>
  </si>
  <si>
    <t>Recruitment Expenses</t>
  </si>
  <si>
    <t xml:space="preserve">Fleet </t>
  </si>
  <si>
    <t>Fleet Expenses</t>
  </si>
  <si>
    <t>E R SERVICING - adblue fault</t>
  </si>
  <si>
    <t xml:space="preserve">PARAGON MOTOR COMPANY- Repairs </t>
  </si>
  <si>
    <t>DVLA / Road tax</t>
  </si>
  <si>
    <t xml:space="preserve">DVLA EVL WEB Car Tax </t>
  </si>
  <si>
    <t xml:space="preserve">DVLA EVL WEB Car tax </t>
  </si>
  <si>
    <t>Occupational Health</t>
  </si>
  <si>
    <t>TOTAL HEALTH CARE CLINIC</t>
  </si>
  <si>
    <t xml:space="preserve">Property </t>
  </si>
  <si>
    <t>Property Expenses</t>
  </si>
  <si>
    <t>NISBETS UK - Hot water boiler A27 T/C first floor.</t>
  </si>
  <si>
    <t>NISBETS UK - Hot water boiler A27 T/C ground floor</t>
  </si>
  <si>
    <t>NISBETS UK - A27- Water heater replacement</t>
  </si>
  <si>
    <t>Digital Transformation STEP</t>
  </si>
  <si>
    <t>IBIS - Hotel rooms x 5 for Systel trip</t>
  </si>
  <si>
    <t xml:space="preserve">STRONGS PLASTIC PRODUC - Repairs </t>
  </si>
  <si>
    <t xml:space="preserve">Application support Group </t>
  </si>
  <si>
    <t>NATIONAL FIRE CHIEFS</t>
  </si>
  <si>
    <t xml:space="preserve">Training Centre </t>
  </si>
  <si>
    <t>THOMANN CO UK - Smoke Fluid for FBT</t>
  </si>
  <si>
    <t>PREMIER INN - Accommodation for water course</t>
  </si>
  <si>
    <t xml:space="preserve">Transparency, Media &amp; Comms </t>
  </si>
  <si>
    <t>Subscriptions</t>
  </si>
  <si>
    <t>WWW.WEVIDEO.COM/CHARGE - Video editing software</t>
  </si>
  <si>
    <t>Uniform Expenses</t>
  </si>
  <si>
    <t>FIREFIGHTER PROTECTION - Kit for new Instructor</t>
  </si>
  <si>
    <t>LUFTHANSA 2202204253621</t>
  </si>
  <si>
    <t>LUFTHANSA 2202204253618</t>
  </si>
  <si>
    <t>LUFTHANSA 2202204253619</t>
  </si>
  <si>
    <t>LUFTHANSA 2202204253620</t>
  </si>
  <si>
    <t xml:space="preserve">Equipment </t>
  </si>
  <si>
    <t>WWW.EFOAM.CO.UK - Foam for torch holder boxes</t>
  </si>
  <si>
    <t>FIRSTCAR LIMITED</t>
  </si>
  <si>
    <t xml:space="preserve">Director of Operational Support </t>
  </si>
  <si>
    <t>ST. NEOTS TYRES</t>
  </si>
  <si>
    <t>SGM MBRDRY  O51410</t>
  </si>
  <si>
    <t xml:space="preserve">ICT Shared Services </t>
  </si>
  <si>
    <t>WILLIAMS MEDICAL - OH Equipment</t>
  </si>
  <si>
    <t xml:space="preserve">Operational Response (WT) </t>
  </si>
  <si>
    <t>KWIK FIT</t>
  </si>
  <si>
    <t xml:space="preserve">AC Ops Support </t>
  </si>
  <si>
    <t>DREAMS - Mattress for Control</t>
  </si>
  <si>
    <t>MACHINE MART LTD</t>
  </si>
  <si>
    <t>VICTORIA TYRES</t>
  </si>
  <si>
    <t>PAYPAL DI VAPOR - ARMITAGE SHANKS BASIN CARTRIDGE</t>
  </si>
  <si>
    <t xml:space="preserve">Fire Protection </t>
  </si>
  <si>
    <t>Staff Wellfare</t>
  </si>
  <si>
    <t>ALDI - Inc 1845 Oil Mill lane Wisbech  - welfare for emergency personnel</t>
  </si>
  <si>
    <t>EB  FIRE STATION DESIG - Fire design conference- October 2026</t>
  </si>
  <si>
    <t>SP HELIGUY.COM</t>
  </si>
  <si>
    <t xml:space="preserve">AC Operations </t>
  </si>
  <si>
    <t>PREMIER INN - Hotel incident command strategic course</t>
  </si>
  <si>
    <t xml:space="preserve">COOL BREEZE AIRCON - Regas </t>
  </si>
  <si>
    <t>LA BOUSSOLE - Food in La Rochelle on Systel trip</t>
  </si>
  <si>
    <t>ELLIOTT ENGINEERIN30 METRE HIGH PRESSURE HOSEELY</t>
  </si>
  <si>
    <t xml:space="preserve">
THE MANOR FLORIST - American Cemetery Memorial Day Wreath</t>
  </si>
  <si>
    <t>SCREWFIX DIR LTDBAR MIXER THERMOSTATIC SHOWERCAMBRIDGE</t>
  </si>
  <si>
    <t>LEONARDO HTL NOTTINGHA - Overnight stay - training course - HD</t>
  </si>
  <si>
    <t>LEONARDO HTL NOTTINGHA - Overnight stay - training course - JJ</t>
  </si>
  <si>
    <t>ICT</t>
  </si>
  <si>
    <t>UK-STORE.NETCEED.COM - IT consumables</t>
  </si>
  <si>
    <t>WICKES 8464 HUNTINGDON</t>
  </si>
  <si>
    <t xml:space="preserve">Learning &amp; Development </t>
  </si>
  <si>
    <t>CIPD MEMBERSHIP FEE - SN CIPD Membership</t>
  </si>
  <si>
    <t>TCS CHANDLERY - Holster for axes</t>
  </si>
  <si>
    <t>SP QUAD LOCK UK</t>
  </si>
  <si>
    <t>LORDS BUILDERS MERCHAN - O.S.B board X3  SHQ</t>
  </si>
  <si>
    <t>SCREWFIX DIRECT - Hold open door guard</t>
  </si>
  <si>
    <t>ONEDIRECT UK - Waterproof radio pouches</t>
  </si>
  <si>
    <t>FIREFIGHTER PROTECTION - Instructor Gloves</t>
  </si>
  <si>
    <t>CBS POWER TOOLS - Makita battery van stock</t>
  </si>
  <si>
    <t>WORKPLACEDEPOT.CO.UK - small bench A26</t>
  </si>
  <si>
    <t xml:space="preserve">THE FIRE FIGHTERS CHARITY - Donation to firefighters charity </t>
  </si>
  <si>
    <t>SP TRADETIDY - wipes holders A17/Van</t>
  </si>
  <si>
    <t xml:space="preserve">Resilience </t>
  </si>
  <si>
    <t>DIVE IN - WHITTLESEY - wet suit repair</t>
  </si>
  <si>
    <t>DNH GODADDY#4089981464 - M365 renewal</t>
  </si>
  <si>
    <t>SCREWFIX DIRECT - Paint - A21</t>
  </si>
  <si>
    <t>HMSHOST STANSTED AIRPO - food at stansted airport on the way to Systel</t>
  </si>
  <si>
    <t>TRAINLINE - Train tickets</t>
  </si>
  <si>
    <t>EB  IFE NORFOLK AMP SU - FP CPD  with NORFOLK &amp; SUFFOLK @ Duxford  - VC ATTENDED</t>
  </si>
  <si>
    <t>DESIGNATION LTD - Connectors for workshops</t>
  </si>
  <si>
    <t>SP PULSAR - Instructor Kit</t>
  </si>
  <si>
    <t>AMZNMKTPLACE NO38B9IJ4 - Apple Pencil 2nd generation &amp; silicone pencil holder</t>
  </si>
  <si>
    <t>EJ Travel Card - Leadership DV Forum in London</t>
  </si>
  <si>
    <t>WELCH S TRANSPORT LIMI</t>
  </si>
  <si>
    <t>SCREWFIX DIRECT - key safe wall mount SHQ</t>
  </si>
  <si>
    <t>WWW.MECAINFO.COM - Haynespro electronic pack 2 users workshop data</t>
  </si>
  <si>
    <t>AMAZON  NH9DJ5YZ4</t>
  </si>
  <si>
    <t>DESIGNATION LTD - hydrant to tank check valve</t>
  </si>
  <si>
    <t xml:space="preserve">Chief Fire Officer </t>
  </si>
  <si>
    <t>VIRGINTRAINS - Train Ticket - Leadership DV Forum in London</t>
  </si>
  <si>
    <t>CENTRAL ENG CO OP - operational incident welfare</t>
  </si>
  <si>
    <t>SCREWFIX DIRECT - Sledge hammers (equipment)</t>
  </si>
  <si>
    <t>MILITARY1ST-Top for new instructor</t>
  </si>
  <si>
    <t>LE CAFE DU NORD - meal for 2 whilst in france - AEGIS project P157</t>
  </si>
  <si>
    <t>TESCO STORES 2694 refreshments for retirement</t>
  </si>
  <si>
    <t>ILIFFE MEDIA SUBS - Newspaper subscription</t>
  </si>
  <si>
    <t>WICKES PETERBOROUGH Van stock</t>
  </si>
  <si>
    <t>UBER    TRIP - Taxi for Systel trip</t>
  </si>
  <si>
    <t>TRAINLINE - train to Tall building conference - return</t>
  </si>
  <si>
    <t>Legal Fees</t>
  </si>
  <si>
    <t>FORECOURT EYE</t>
  </si>
  <si>
    <t>B &amp; Q 1352TOILET SEATRAMSEY</t>
  </si>
  <si>
    <t>UBER - Taxi from Airport - Systel Trip</t>
  </si>
  <si>
    <t>BELLA ITALIA</t>
  </si>
  <si>
    <t>G AND C A LOMBARDO - Brake test</t>
  </si>
  <si>
    <t>G AND C A LOMBARDO - Lombardo  Brake Test</t>
  </si>
  <si>
    <t xml:space="preserve">G AND C A LOMBARDO - Brake test </t>
  </si>
  <si>
    <t>WWW.BREWDOG.COM - Dinner - Conference Tall building x 2</t>
  </si>
  <si>
    <t>LA SCALA - meal for 2 whilst in france for AEGIS P157</t>
  </si>
  <si>
    <t xml:space="preserve">Commerical Support </t>
  </si>
  <si>
    <t>WWW.CIPS.ORG</t>
  </si>
  <si>
    <t>Office Expenses</t>
  </si>
  <si>
    <t>MARCH STATIONERY &amp; PRI - Leaflet printing</t>
  </si>
  <si>
    <t>JOHNSONS CLEANERS 6123</t>
  </si>
  <si>
    <t xml:space="preserve">WELCH S TRANSPORT LIMI - Brake test </t>
  </si>
  <si>
    <t>PREMIER INN - Overnight stay meal - HD &amp; JJ</t>
  </si>
  <si>
    <t>SCREWFIX DIR LTDSTAIGHT PAN CONNECTORFLEXIBLE PAN CONNECTORSTANGROUND</t>
  </si>
  <si>
    <t>TL FLITWICK</t>
  </si>
  <si>
    <t>WWW.BRITISH-SIGN.CO.UK - British Sign Language Online Course x 2</t>
  </si>
  <si>
    <t>WWW.NSL.CO.UK - Parking fine</t>
  </si>
  <si>
    <t>MY BUSINESS PROFILE</t>
  </si>
  <si>
    <t>AMAZON  NH2M145J4 - Event supplies</t>
  </si>
  <si>
    <t>CANARY WHARF EAST SST</t>
  </si>
  <si>
    <t>LUFTHANSA 2202204253619 - fees for refunded flight booking to interschutz trip</t>
  </si>
  <si>
    <t>BITLY.COM - Bitly subscription</t>
  </si>
  <si>
    <t>MEASURES BUTCHERS</t>
  </si>
  <si>
    <t>AMZNMKTPLACE NA58P8CF4 - Event supplies</t>
  </si>
  <si>
    <t>DOMINOS LONDON DOCKLA - Tall building conference - dinner</t>
  </si>
  <si>
    <t>PREMIER INN - Conference Breakfast x 2</t>
  </si>
  <si>
    <t>RIVER AND ROADS CAFE</t>
  </si>
  <si>
    <t>SCREWFIX DIRECT - vibration absorption gloved - Van</t>
  </si>
  <si>
    <t>TESCO STORES 3315</t>
  </si>
  <si>
    <t>VIETNAMESE STREET KITC - food &amp; subsistence</t>
  </si>
  <si>
    <t>SCREWFIX DIR LTD</t>
  </si>
  <si>
    <t>ROBINSONS</t>
  </si>
  <si>
    <t>TABLE TABLE 41824515</t>
  </si>
  <si>
    <t>BREWERS FAYRE - out of county drive</t>
  </si>
  <si>
    <t>HORIZON PREMIER INN NE</t>
  </si>
  <si>
    <t>LNER CAR PARK PBO - Parking</t>
  </si>
  <si>
    <t>SQ  INDIAN BREWERY SNO - food &amp; subsistence</t>
  </si>
  <si>
    <t>HEN &amp; CHICKENS - food &amp; subsistence</t>
  </si>
  <si>
    <t>SQ  BIRMINGHAM - food &amp; subsistence</t>
  </si>
  <si>
    <t>TOOLSTATION UK - Marxman Pen Standard, Blue Hawk Quick Set, Cement 5kg Van</t>
  </si>
  <si>
    <t>OLD JOINT STOCK BIRMIN - food &amp; subsistence</t>
  </si>
  <si>
    <t>HUDRAULIC &amp; PNEUMATIC - 14mm quick fit coupling (parts required for repair)</t>
  </si>
  <si>
    <t>SAINSBURYS S/MKTS</t>
  </si>
  <si>
    <t>RUDYS BIRMINGHAM - food &amp; subsistence</t>
  </si>
  <si>
    <t>ASDA STORES 4857</t>
  </si>
  <si>
    <t>SEASIDE LEISURE PARKS - 1-2-1 manager meeting</t>
  </si>
  <si>
    <t>AMAZON  NQ5LN12F4 - spare parts for mess room recliner chairs</t>
  </si>
  <si>
    <t>KARAN BLUNTISHAM SERVI - meeting</t>
  </si>
  <si>
    <t xml:space="preserve">Payroll </t>
  </si>
  <si>
    <t>NCP LIMITED - Parking</t>
  </si>
  <si>
    <t>SUMUP   OTAXI - Taxi whilst in La rochelle on systel trip</t>
  </si>
  <si>
    <t>LAND REGISTRY ECOM CCC - Enquiry following Fatal Fire (Odsey)</t>
  </si>
  <si>
    <t>AMAZON  NA3X012Y4</t>
  </si>
  <si>
    <t>PARCEL YARD KINGS CROS - Drink at train station for Systel trip</t>
  </si>
  <si>
    <t>M6 TOLL - FOR STRATEGIC COURSE</t>
  </si>
  <si>
    <t>MCDONALDS 1191 - Welfare for Fi's - Inc 1724 Cheviot Ave Peterborough</t>
  </si>
  <si>
    <t>APPLE.COM/BILL - Itunes subscription</t>
  </si>
  <si>
    <t>AMZNMKTPLACE NH0M18NM4</t>
  </si>
  <si>
    <t>KFC THETFORD</t>
  </si>
  <si>
    <t>TFL TRAVEL CH - Tall Building conference</t>
  </si>
  <si>
    <t>DCFO Lunch, return trip from Systel</t>
  </si>
  <si>
    <t>NEWSQUEST - Newspaper subscription</t>
  </si>
  <si>
    <t>TFL TRAVEL CH - TFL Tube</t>
  </si>
  <si>
    <t>A &amp; J - name engraving on award for Firebreak</t>
  </si>
  <si>
    <t>CO OP FOOD</t>
  </si>
  <si>
    <t>MCDONALDS 1464</t>
  </si>
  <si>
    <t xml:space="preserve">Business Performance </t>
  </si>
  <si>
    <t>ATLASSIANJIRA</t>
  </si>
  <si>
    <t>THE GENUINE DINING C0 - refreshments Tall building conference</t>
  </si>
  <si>
    <t>WH SMITH LONDON</t>
  </si>
  <si>
    <t>REPLACEMENT KEYS LTD - replacement keys for Incident Command drawers</t>
  </si>
  <si>
    <t>TRIB S BOUTIQUE - water at airport for 2 people</t>
  </si>
  <si>
    <t>CO-OP GROUP FOOD - biscuits meeting provisions</t>
  </si>
  <si>
    <t>THE GENUINE DINING CO - refreshment x 2 tall building conference</t>
  </si>
  <si>
    <t xml:space="preserve">Finance </t>
  </si>
  <si>
    <t>Fuel</t>
  </si>
  <si>
    <t>POD POINT LTD - ev admin fee - HQ</t>
  </si>
  <si>
    <t>POD POINT LTD - ev admin fee - stanground FS</t>
  </si>
  <si>
    <t>NISA LOCAL STILTON - refund made to the service, card used in error</t>
  </si>
  <si>
    <t>TFL TRAVEL CH - Conference travel</t>
  </si>
  <si>
    <t>APPLE.COM/BILL - iphone storage</t>
  </si>
  <si>
    <t>POD POINT LTD - EV admin Fee - SHQ - April 26</t>
  </si>
  <si>
    <t>POD POINT LTD - EV admin Fee - Whittlesey FS</t>
  </si>
  <si>
    <t>POD POINT LTD - EV admin Fee - Huntingdon FS - April 26</t>
  </si>
  <si>
    <t>POD POINT LTD - EV admin Fee - Ramsey FS</t>
  </si>
  <si>
    <t>POD POINT LTD - EV admin Fee - HQ</t>
  </si>
  <si>
    <t>POD POINT LTD - EV admin Fee - Ely FS - april 26</t>
  </si>
  <si>
    <t>POD POINT LTD - EV admin Fee - Stanground FS - April 26</t>
  </si>
  <si>
    <t>APPLE.COM/BILL</t>
  </si>
  <si>
    <t>APPLE.COM/BILL - RF- Phone- extra apple storage</t>
  </si>
  <si>
    <t>POD POINT LTD - EV admin Fee - Cambridge FS</t>
  </si>
  <si>
    <t>POD POINT LTD - EV admin Fee - Ramsey FS - April 26</t>
  </si>
  <si>
    <t>POD POINT LTD - EV admin Fee - Huntingdon FS</t>
  </si>
  <si>
    <t>POD POINT LTD - EV admin Fee - Ely FS</t>
  </si>
  <si>
    <t>POD POINT LTD - EV admin Fee - wisbech FS</t>
  </si>
  <si>
    <t>POD POINT LTD - EV admin Fee - HQ - April 26</t>
  </si>
  <si>
    <t>POD POINT LTD - EV admin fee - Dogsthorpe - April 26</t>
  </si>
  <si>
    <t>POD POINT LTD - EV admin Fee - Cottenham FS - April 26</t>
  </si>
  <si>
    <t>POD POINT LTD - EV admin Fee - wisbech FS - april 26</t>
  </si>
  <si>
    <t>POD POINT LTD - ev admin fee - dogsthorpe FS</t>
  </si>
  <si>
    <t>GSF CAR PARTS LIMITED</t>
  </si>
  <si>
    <t>EURO CAR PARTS</t>
  </si>
  <si>
    <t>Purchase Card June 2026</t>
  </si>
  <si>
    <t>FORMAT CIAXLONE REPORT</t>
  </si>
  <si>
    <t>REPORT SETTINGS</t>
  </si>
  <si>
    <t>Description:</t>
  </si>
  <si>
    <t>Purchase Card Report</t>
  </si>
  <si>
    <t>Narration:</t>
  </si>
  <si>
    <t>Created By:</t>
  </si>
  <si>
    <t>AMYN - 06-Dec-2024 15:01:06</t>
  </si>
  <si>
    <t>Destination:</t>
  </si>
  <si>
    <t>Allow Change=N;Drilldown Mode=None;Eval Vars In Excel Formulas=N;Destination=MyReports;Output Type=ExcelWorkbook12;Server Folder=$USRAREA;Workbook=Expenditure Report.xlsx;Sheet Name=Report;Display Gridlines=N;Display Row and Column Headings=Y;Display Sheet Tabs=Y;Display PageBreaks=N;Collapse Groups=N;Standard Report=N;Use Custom Page Size=N;Custom Page Width=8.3;Custom Page Height=11.7</t>
  </si>
  <si>
    <t>Publishing:</t>
  </si>
  <si>
    <t>File Title=Purchase Card Report;Display Height=200;Link Options=None</t>
  </si>
  <si>
    <t>Protection:</t>
  </si>
  <si>
    <t>Protect Sheets=N;Protect Workbooks=N;Structure=N;Windows=N;ReadOnly=N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</si>
  <si>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</si>
  <si>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</si>
  <si>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</si>
  <si>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</si>
  <si>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</si>
  <si>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</si>
  <si>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</si>
  <si>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ACTUAL</t>
  </si>
  <si>
    <t>Actual</t>
  </si>
  <si>
    <t>AlphaNumeric;Y;Y;Y;Specified;200;-1;Report</t>
  </si>
  <si>
    <t>&amp;CUK_ACTUAL_LDG</t>
  </si>
  <si>
    <t>Variable 2:</t>
  </si>
  <si>
    <t>Variable 3:</t>
  </si>
  <si>
    <t>COLUMN DEFINITION</t>
  </si>
  <si>
    <t>Name:</t>
  </si>
  <si>
    <t>ColumnDefn1</t>
  </si>
  <si>
    <t>Data Source:</t>
  </si>
  <si>
    <t>Expenses (Travel &amp; Expenses) (fa1c6fea-aa5f-4de0-af61-8bbba1675ec2)</t>
  </si>
  <si>
    <t>Parameters:</t>
  </si>
  <si>
    <t>DataSourceType=CiADataSource;ExpenseSystemName=CUKTE</t>
  </si>
  <si>
    <t>Column Name:</t>
  </si>
  <si>
    <t>Date</t>
  </si>
  <si>
    <t>Space111</t>
  </si>
  <si>
    <t>User</t>
  </si>
  <si>
    <t>Space11</t>
  </si>
  <si>
    <t>Exp_Type</t>
  </si>
  <si>
    <t>Space1</t>
  </si>
  <si>
    <t>Irrecov_VAT</t>
  </si>
  <si>
    <t>Account</t>
  </si>
  <si>
    <t>VAT</t>
  </si>
  <si>
    <t>Action:</t>
  </si>
  <si>
    <t>Display</t>
  </si>
  <si>
    <t>Field:</t>
  </si>
  <si>
    <t>LExpenseDate</t>
  </si>
  <si>
    <t>CADPurchaseCardUserId</t>
  </si>
  <si>
    <t>LExpenseTypeCode</t>
  </si>
  <si>
    <t>LNarration</t>
  </si>
  <si>
    <t>LRequestAmount</t>
  </si>
  <si>
    <t>LDissectionAccountNumber</t>
  </si>
  <si>
    <t>LDissectionVatRateCode</t>
  </si>
  <si>
    <t>Details:</t>
  </si>
  <si>
    <t>Display:</t>
  </si>
  <si>
    <t>Y</t>
  </si>
  <si>
    <t>ROW COMMANDS</t>
  </si>
  <si>
    <t>Updated on 06-Dec-2024 15:01:08 by user AMYN</t>
  </si>
  <si>
    <t>Command</t>
  </si>
  <si>
    <t>Details</t>
  </si>
  <si>
    <t>Selection</t>
  </si>
  <si>
    <t>Search</t>
  </si>
  <si>
    <t>Value (Fr)</t>
  </si>
  <si>
    <t>Value (To)</t>
  </si>
  <si>
    <t>SET</t>
  </si>
  <si>
    <t>Level 1</t>
  </si>
  <si>
    <t>{F1Mgt_TransactionType} one of ('$PCARD') AND {LExpenseDate} between ('03/09/2024' AND '05/10/2024')</t>
  </si>
  <si>
    <t>SORT</t>
  </si>
  <si>
    <t>[Period]=Desc</t>
  </si>
  <si>
    <t>*</t>
  </si>
  <si>
    <t>User ID</t>
  </si>
  <si>
    <t>LIST</t>
  </si>
  <si>
    <t>F1Lat1_BatchName</t>
  </si>
  <si>
    <t>DEUTSCHE MESSE INTERSC - tickets x4 for interschutz show</t>
  </si>
  <si>
    <t>WL  VUE TESTING EXAM - SC</t>
  </si>
  <si>
    <t xml:space="preserve">GRIFFINS AUTOMOTIVE - AC recharge </t>
  </si>
  <si>
    <t>PS LTD - shipping container</t>
  </si>
  <si>
    <t>SP TUFFERMAN LTD - Racking</t>
  </si>
  <si>
    <t>THINKJOBS - CIPS Procurement and Supply Jobs</t>
  </si>
  <si>
    <t>AO.COM - Dishwashers for stations</t>
  </si>
  <si>
    <t>PROF DEV GROUP - Women in Public Sector Leadership Conference 2026</t>
  </si>
  <si>
    <t>SCREWFIX DIRECT - wall fixings and metal conduit  B01</t>
  </si>
  <si>
    <t>DOMINO S PIZZA - Portfolio marking 7th May.</t>
  </si>
  <si>
    <t>TESCO PFS 3758 - crew welfare for incident 1595</t>
  </si>
  <si>
    <t>HALFORDS 0389 - wiper blade</t>
  </si>
  <si>
    <t>RAMSEY BUILDERS MERCHA - materials</t>
  </si>
  <si>
    <t>TRAINLINE CT - Meeting train fare</t>
  </si>
  <si>
    <t>LONDON BRIDGE 221 - out of county welfare</t>
  </si>
  <si>
    <t>GITHUB INC. - Receipt for Github which is used to provide us with software version control</t>
  </si>
  <si>
    <t>WWW.TWILIO.COM - For the SendGrid service, this is for email credits.</t>
  </si>
  <si>
    <t xml:space="preserve">ELTONS HAND CAR WASH - Personal expenditure to test P card </t>
  </si>
  <si>
    <t>CANVA  04896-37353804 - Monthly subscription for roadmap/project documentation online software.</t>
  </si>
  <si>
    <t>SCREWFIX DIRECT - van stock</t>
  </si>
  <si>
    <t>FIVE GUYS STEVENAGE - out of county welfare CT meeting</t>
  </si>
  <si>
    <t>CROWNE PLAZA STRATFORD - P148 welfare out of county PPE Conf.</t>
  </si>
  <si>
    <t>POD POINT LTD - EV admin Fee - Whittlesey FS - April 26</t>
  </si>
  <si>
    <t>POD POINT LTD - EV admin Fee - St Neots FS - April 26</t>
  </si>
  <si>
    <t>WICKES 8464 HUNTINGDON - cavity wall fixings for tv B01</t>
  </si>
  <si>
    <t>TOOLSTATION LTD - WATERPROOF PATCH &amp; SEAL TAPESTANGROUND</t>
  </si>
  <si>
    <t>BBOKING.COM - Flight booking x4 for trip to Interschutz</t>
  </si>
  <si>
    <t>OPENWEATHER LTD. - Climate data to support Vision30 modelling.</t>
  </si>
  <si>
    <t>HEATHROW PARKING - Heathrow Parking - Interschutz Trip</t>
  </si>
  <si>
    <t>BARTLETT AUTOMOTIVE - Brake Fluid service + MOT</t>
  </si>
  <si>
    <t>SCREWFIX DIRECT - AQUALISA BAR MIXER SHOWERFIBRE WASHERSCAMBRIDGE</t>
  </si>
  <si>
    <t>SCREWFIX DIRECT - 3 X FANS2 X FLEXIBLE HOSESHUNTINGDON</t>
  </si>
  <si>
    <t>GN HUNTINGDON - Train fare for NILO Op Cube meeting</t>
  </si>
  <si>
    <t>BES LTD - DUDLEY CONCEALED CISTERN &amp; FITTINGS STANGROUND</t>
  </si>
  <si>
    <t>WOLSELEY UK - PLUMBING FITTINGS SOHAM</t>
  </si>
  <si>
    <t>CROWNE PLAZA STRATFORD - P148 Out of county welfare for 3 people PPE Conf.</t>
  </si>
  <si>
    <t>BEEFEATER 40015845 - Dinner at Level 7 strategic incident command course</t>
  </si>
  <si>
    <t>SCREWFIX DIR LTD - KITCHEN SINK STRAINER KITWHITE SILICON SEALANT HUNTINGDON</t>
  </si>
  <si>
    <t>PREMIER INN - Dinner at Level 7 strategic incident command course</t>
  </si>
  <si>
    <t>SCREWFIX DIR LTD - Spacer Bar Saddle 20mm BK (Pack of 2)</t>
  </si>
  <si>
    <t>Fire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</si>
</sst>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m/yyyy"/>
  </numFmts>
  <fonts count="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4"/>
      <color rgb="FF000000"/>
      <name val="Arial"/>
      <family val="2"/>
    </font>
    <font>
      <sz val="10"/>
      <color rgb="FF000000"/>
      <name val="Arial"/>
      <family val="2"/>
    </font>
    <font>
      <sz val="10"/>
      <color rgb="FF164B2E"/>
      <name val="Arial"/>
      <family val="2"/>
    </font>
    <font>
      <b/>
      <sz val="10"/>
      <color rgb="FF164B2E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3">
    <xf numFmtId="0" fontId="0" fillId="0" borderId="0" xfId="0"/>
    <xf numFmtId="0" fontId="6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/>
    <xf numFmtId="0" fontId="4" fillId="3" borderId="0" xfId="0" applyFont="1" applyFill="1" applyAlignment="1">
      <alignment vertical="center"/>
    </xf>
    <xf numFmtId="0" fontId="5" fillId="4" borderId="0" xfId="0" applyFont="1" applyFill="1"/>
    <xf numFmtId="0" fontId="5" fillId="4" borderId="0" xfId="0" applyFont="1" applyFill="1" applyAlignment="1">
      <alignment vertical="center"/>
    </xf>
    <xf numFmtId="0" fontId="4" fillId="4" borderId="0" xfId="0" applyFont="1" applyFill="1"/>
    <xf numFmtId="0" fontId="4" fillId="4" borderId="0" xfId="0" applyFont="1" applyFill="1" applyAlignment="1">
      <alignment vertical="center"/>
    </xf>
    <xf numFmtId="0" fontId="5" fillId="5" borderId="0" xfId="0" applyFont="1" applyFill="1"/>
    <xf numFmtId="0" fontId="5" fillId="5" borderId="0" xfId="0" applyFont="1" applyFill="1" applyAlignment="1">
      <alignment vertical="center"/>
    </xf>
    <xf numFmtId="0" fontId="4" fillId="5" borderId="0" xfId="0" applyFont="1" applyFill="1"/>
    <xf numFmtId="0" fontId="4" fillId="5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horizontal="right"/>
    </xf>
    <xf numFmtId="39" fontId="0" fillId="0" borderId="0" xfId="0" applyNumberFormat="1"/>
    <xf numFmtId="0" fontId="7" fillId="0" borderId="0" xfId="0" applyFont="1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/>
    </xf>
    <xf numFmtId="43" fontId="0" fillId="0" borderId="0" xfId="0" applyNumberFormat="1" applyAlignment="1">
      <alignment horizontal="center"/>
    </xf>
    <xf numFmtId="43" fontId="0" fillId="0" borderId="0" xfId="0" applyNumberFormat="1"/>
    <xf numFmtId="43" fontId="1" fillId="0" borderId="0" xfId="0" applyNumberFormat="1" applyFont="1" applyAlignment="1">
      <alignment horizontal="center" wrapText="1"/>
    </xf>
    <xf numFmtId="43" fontId="1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14" fontId="1" fillId="0" borderId="0" xfId="0" applyNumberFormat="1" applyFont="1" applyAlignment="1">
      <alignment horizontal="center"/>
    </xf>
    <xf numFmtId="43" fontId="1" fillId="0" borderId="0" xfId="0" applyNumberFormat="1" applyFont="1"/>
    <xf numFmtId="43" fontId="3" fillId="0" borderId="0" xfId="0" applyNumberFormat="1" applyFont="1" applyAlignment="1">
      <alignment wrapText="1"/>
    </xf>
    <xf numFmtId="43" fontId="0" fillId="0" borderId="0" xfId="1" applyFont="1" applyFill="1" applyAlignment="1">
      <alignment horizontal="center" vertical="center"/>
    </xf>
    <xf numFmtId="43" fontId="0" fillId="0" borderId="0" xfId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A3EDA-C2E9-4F46-A88C-4A36CCA599D3}">
  <sheetPr>
    <pageSetUpPr fitToPage="1"/>
  </sheetPr>
  <dimension ref="A1:G254"/>
  <sheetViews>
    <sheetView showGridLines="0" tabSelected="1" topLeftCell="A218" workbookViewId="0">
      <selection activeCell="E241" sqref="E241"/>
    </sheetView>
  </sheetViews>
  <sheetFormatPr defaultRowHeight="13.2" x14ac:dyDescent="0.25"/>
  <cols>
    <col min="1" max="1" width="17.33203125" customWidth="1"/>
    <col min="2" max="2" width="4.33203125" customWidth="1"/>
    <col min="3" max="3" width="35.5546875" customWidth="1"/>
    <col min="4" max="4" width="32.109375" customWidth="1"/>
    <col min="5" max="5" width="75.6640625" style="21" customWidth="1"/>
    <col min="6" max="6" width="19.6640625" style="23" customWidth="1"/>
    <col min="7" max="7" width="14.33203125" style="24" customWidth="1"/>
  </cols>
  <sheetData>
    <row r="1" spans="1:7" ht="13.8" x14ac:dyDescent="0.25">
      <c r="A1" s="19" t="s">
        <v>0</v>
      </c>
    </row>
    <row r="2" spans="1:7" ht="13.8" x14ac:dyDescent="0.25">
      <c r="A2" s="19" t="s">
        <v>1</v>
      </c>
    </row>
    <row r="3" spans="1:7" ht="13.8" x14ac:dyDescent="0.25">
      <c r="A3" s="19" t="s">
        <v>2</v>
      </c>
    </row>
    <row r="4" spans="1:7" ht="13.8" x14ac:dyDescent="0.25">
      <c r="A4" s="19"/>
    </row>
    <row r="5" spans="1:7" x14ac:dyDescent="0.25">
      <c r="A5" s="20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25" t="s">
        <v>8</v>
      </c>
      <c r="G5" s="26" t="s">
        <v>9</v>
      </c>
    </row>
    <row r="6" spans="1:7" x14ac:dyDescent="0.25">
      <c r="A6" s="22">
        <v>46192</v>
      </c>
      <c r="C6" s="27" t="s">
        <v>10</v>
      </c>
      <c r="D6" s="27" t="s">
        <v>11</v>
      </c>
      <c r="E6" s="27" t="s">
        <v>312</v>
      </c>
      <c r="G6" s="30">
        <v>2790</v>
      </c>
    </row>
    <row r="7" spans="1:7" x14ac:dyDescent="0.25">
      <c r="A7" s="22">
        <v>46192</v>
      </c>
      <c r="C7" s="27" t="s">
        <v>12</v>
      </c>
      <c r="D7" s="27" t="s">
        <v>13</v>
      </c>
      <c r="E7" s="27" t="s">
        <v>14</v>
      </c>
      <c r="G7" s="30">
        <v>2413.6</v>
      </c>
    </row>
    <row r="8" spans="1:7" x14ac:dyDescent="0.25">
      <c r="A8" s="22">
        <v>46192</v>
      </c>
      <c r="C8" s="27" t="s">
        <v>15</v>
      </c>
      <c r="D8" s="27" t="s">
        <v>11</v>
      </c>
      <c r="E8" s="27" t="s">
        <v>16</v>
      </c>
      <c r="G8" s="30">
        <v>2400.0700000000002</v>
      </c>
    </row>
    <row r="9" spans="1:7" x14ac:dyDescent="0.25">
      <c r="A9" s="22">
        <v>46192</v>
      </c>
      <c r="C9" s="27" t="s">
        <v>17</v>
      </c>
      <c r="D9" s="27" t="s">
        <v>18</v>
      </c>
      <c r="E9" s="27" t="s">
        <v>19</v>
      </c>
      <c r="G9" s="30">
        <v>2380</v>
      </c>
    </row>
    <row r="10" spans="1:7" x14ac:dyDescent="0.25">
      <c r="A10" s="22">
        <v>46192</v>
      </c>
      <c r="C10" s="27" t="s">
        <v>12</v>
      </c>
      <c r="D10" s="27" t="s">
        <v>13</v>
      </c>
      <c r="E10" s="27" t="s">
        <v>335</v>
      </c>
      <c r="G10" s="30">
        <v>2101</v>
      </c>
    </row>
    <row r="11" spans="1:7" x14ac:dyDescent="0.25">
      <c r="A11" s="22">
        <v>46192</v>
      </c>
      <c r="C11" s="27" t="s">
        <v>10</v>
      </c>
      <c r="D11" s="27" t="s">
        <v>11</v>
      </c>
      <c r="E11" s="27" t="s">
        <v>20</v>
      </c>
      <c r="G11" s="30">
        <v>2077.87</v>
      </c>
    </row>
    <row r="12" spans="1:7" x14ac:dyDescent="0.25">
      <c r="A12" s="22">
        <v>46192</v>
      </c>
      <c r="C12" s="27" t="s">
        <v>10</v>
      </c>
      <c r="D12" s="27" t="s">
        <v>11</v>
      </c>
      <c r="E12" s="27" t="s">
        <v>313</v>
      </c>
      <c r="F12" s="31"/>
      <c r="G12" s="30">
        <v>1388.35</v>
      </c>
    </row>
    <row r="13" spans="1:7" x14ac:dyDescent="0.25">
      <c r="A13" s="22">
        <v>46192</v>
      </c>
      <c r="C13" s="27" t="s">
        <v>21</v>
      </c>
      <c r="D13" s="27" t="s">
        <v>13</v>
      </c>
      <c r="E13" s="27" t="s">
        <v>22</v>
      </c>
      <c r="G13" s="30">
        <v>1196.3900000000001</v>
      </c>
    </row>
    <row r="14" spans="1:7" x14ac:dyDescent="0.25">
      <c r="A14" s="22">
        <v>46192</v>
      </c>
      <c r="C14" s="27" t="s">
        <v>23</v>
      </c>
      <c r="D14" s="27" t="s">
        <v>11</v>
      </c>
      <c r="E14" s="27" t="s">
        <v>24</v>
      </c>
      <c r="F14" s="31">
        <f>G14*20/120</f>
        <v>176.16666666666666</v>
      </c>
      <c r="G14" s="30">
        <v>1057</v>
      </c>
    </row>
    <row r="15" spans="1:7" x14ac:dyDescent="0.25">
      <c r="A15" s="22">
        <v>46192</v>
      </c>
      <c r="C15" s="27" t="s">
        <v>23</v>
      </c>
      <c r="D15" s="27" t="s">
        <v>11</v>
      </c>
      <c r="E15" s="27" t="s">
        <v>25</v>
      </c>
      <c r="G15" s="30">
        <v>812.9</v>
      </c>
    </row>
    <row r="16" spans="1:7" x14ac:dyDescent="0.25">
      <c r="A16" s="22">
        <v>46192</v>
      </c>
      <c r="C16" s="27" t="s">
        <v>12</v>
      </c>
      <c r="D16" s="27" t="s">
        <v>26</v>
      </c>
      <c r="E16" s="27" t="s">
        <v>314</v>
      </c>
      <c r="G16" s="30">
        <v>800</v>
      </c>
    </row>
    <row r="17" spans="1:7" x14ac:dyDescent="0.25">
      <c r="A17" s="22">
        <v>46192</v>
      </c>
      <c r="C17" s="27" t="s">
        <v>27</v>
      </c>
      <c r="D17" s="27" t="s">
        <v>28</v>
      </c>
      <c r="E17" s="27" t="s">
        <v>29</v>
      </c>
      <c r="F17" s="31"/>
      <c r="G17" s="30">
        <v>666</v>
      </c>
    </row>
    <row r="18" spans="1:7" x14ac:dyDescent="0.25">
      <c r="A18" s="22">
        <v>46192</v>
      </c>
      <c r="C18" s="27" t="s">
        <v>27</v>
      </c>
      <c r="D18" s="27" t="s">
        <v>11</v>
      </c>
      <c r="E18" s="27" t="s">
        <v>30</v>
      </c>
      <c r="G18" s="30">
        <v>661.64</v>
      </c>
    </row>
    <row r="19" spans="1:7" x14ac:dyDescent="0.25">
      <c r="A19" s="22">
        <v>46192</v>
      </c>
      <c r="C19" s="27" t="s">
        <v>27</v>
      </c>
      <c r="D19" s="27" t="s">
        <v>31</v>
      </c>
      <c r="E19" s="27" t="s">
        <v>32</v>
      </c>
      <c r="G19" s="30">
        <v>642.5</v>
      </c>
    </row>
    <row r="20" spans="1:7" x14ac:dyDescent="0.25">
      <c r="A20" s="22">
        <v>46192</v>
      </c>
      <c r="C20" s="27" t="s">
        <v>27</v>
      </c>
      <c r="D20" s="27" t="s">
        <v>31</v>
      </c>
      <c r="E20" s="27" t="s">
        <v>32</v>
      </c>
      <c r="F20" s="31"/>
      <c r="G20" s="30">
        <v>642.5</v>
      </c>
    </row>
    <row r="21" spans="1:7" x14ac:dyDescent="0.25">
      <c r="A21" s="22">
        <v>46192</v>
      </c>
      <c r="C21" s="27" t="s">
        <v>27</v>
      </c>
      <c r="D21" s="27" t="s">
        <v>31</v>
      </c>
      <c r="E21" s="27" t="s">
        <v>33</v>
      </c>
      <c r="G21" s="30">
        <v>642.5</v>
      </c>
    </row>
    <row r="22" spans="1:7" x14ac:dyDescent="0.25">
      <c r="A22" s="22">
        <v>46192</v>
      </c>
      <c r="C22" s="27" t="s">
        <v>27</v>
      </c>
      <c r="D22" s="27" t="s">
        <v>31</v>
      </c>
      <c r="E22" s="27" t="s">
        <v>33</v>
      </c>
      <c r="G22" s="30">
        <v>642.5</v>
      </c>
    </row>
    <row r="23" spans="1:7" x14ac:dyDescent="0.25">
      <c r="A23" s="22">
        <v>46192</v>
      </c>
      <c r="C23" s="27" t="s">
        <v>34</v>
      </c>
      <c r="D23" s="27" t="s">
        <v>34</v>
      </c>
      <c r="E23" s="27" t="s">
        <v>35</v>
      </c>
      <c r="G23" s="30">
        <v>620</v>
      </c>
    </row>
    <row r="24" spans="1:7" x14ac:dyDescent="0.25">
      <c r="A24" s="22">
        <v>46192</v>
      </c>
      <c r="C24" s="27" t="s">
        <v>36</v>
      </c>
      <c r="D24" s="27" t="s">
        <v>37</v>
      </c>
      <c r="E24" s="27" t="s">
        <v>38</v>
      </c>
      <c r="G24" s="30">
        <v>605.98</v>
      </c>
    </row>
    <row r="25" spans="1:7" x14ac:dyDescent="0.25">
      <c r="A25" s="22">
        <v>46192</v>
      </c>
      <c r="C25" s="27" t="s">
        <v>36</v>
      </c>
      <c r="D25" s="27" t="s">
        <v>37</v>
      </c>
      <c r="E25" s="27" t="s">
        <v>39</v>
      </c>
      <c r="G25" s="30">
        <v>605.98</v>
      </c>
    </row>
    <row r="26" spans="1:7" x14ac:dyDescent="0.25">
      <c r="A26" s="22">
        <v>46192</v>
      </c>
      <c r="C26" s="27" t="s">
        <v>36</v>
      </c>
      <c r="D26" s="27" t="s">
        <v>37</v>
      </c>
      <c r="E26" s="27" t="s">
        <v>40</v>
      </c>
      <c r="F26" s="31"/>
      <c r="G26" s="30">
        <v>605.98</v>
      </c>
    </row>
    <row r="27" spans="1:7" x14ac:dyDescent="0.25">
      <c r="A27" s="22">
        <v>46192</v>
      </c>
      <c r="C27" s="27" t="s">
        <v>41</v>
      </c>
      <c r="D27" s="27" t="s">
        <v>11</v>
      </c>
      <c r="E27" s="27" t="s">
        <v>336</v>
      </c>
      <c r="G27" s="30">
        <v>544.32000000000005</v>
      </c>
    </row>
    <row r="28" spans="1:7" x14ac:dyDescent="0.25">
      <c r="A28" s="22">
        <v>46192</v>
      </c>
      <c r="C28" s="27" t="s">
        <v>23</v>
      </c>
      <c r="D28" s="27" t="s">
        <v>11</v>
      </c>
      <c r="E28" s="27" t="s">
        <v>315</v>
      </c>
      <c r="G28" s="30">
        <v>529</v>
      </c>
    </row>
    <row r="29" spans="1:7" x14ac:dyDescent="0.25">
      <c r="A29" s="22">
        <v>46192</v>
      </c>
      <c r="C29" s="27" t="s">
        <v>12</v>
      </c>
      <c r="D29" s="27" t="s">
        <v>13</v>
      </c>
      <c r="E29" s="27" t="s">
        <v>42</v>
      </c>
      <c r="G29" s="30">
        <v>502.17</v>
      </c>
    </row>
    <row r="30" spans="1:7" x14ac:dyDescent="0.25">
      <c r="A30" s="22">
        <v>46192</v>
      </c>
      <c r="C30" s="27" t="s">
        <v>27</v>
      </c>
      <c r="D30" s="27" t="s">
        <v>37</v>
      </c>
      <c r="E30" s="27" t="s">
        <v>43</v>
      </c>
      <c r="F30" s="31"/>
      <c r="G30" s="30">
        <v>426</v>
      </c>
    </row>
    <row r="31" spans="1:7" x14ac:dyDescent="0.25">
      <c r="A31" s="22">
        <v>46192</v>
      </c>
      <c r="C31" s="27" t="s">
        <v>44</v>
      </c>
      <c r="D31" s="27" t="s">
        <v>11</v>
      </c>
      <c r="E31" s="27" t="s">
        <v>45</v>
      </c>
      <c r="G31" s="30">
        <v>420</v>
      </c>
    </row>
    <row r="32" spans="1:7" x14ac:dyDescent="0.25">
      <c r="A32" s="22">
        <v>46192</v>
      </c>
      <c r="C32" s="27" t="s">
        <v>46</v>
      </c>
      <c r="D32" s="27" t="s">
        <v>11</v>
      </c>
      <c r="E32" s="27" t="s">
        <v>47</v>
      </c>
      <c r="G32" s="30">
        <v>418</v>
      </c>
    </row>
    <row r="33" spans="1:7" x14ac:dyDescent="0.25">
      <c r="A33" s="22">
        <v>46192</v>
      </c>
      <c r="C33" s="27" t="s">
        <v>46</v>
      </c>
      <c r="D33" s="27" t="s">
        <v>11</v>
      </c>
      <c r="E33" s="27" t="s">
        <v>47</v>
      </c>
      <c r="G33" s="30">
        <v>418</v>
      </c>
    </row>
    <row r="34" spans="1:7" x14ac:dyDescent="0.25">
      <c r="A34" s="22">
        <v>46192</v>
      </c>
      <c r="C34" s="27" t="s">
        <v>46</v>
      </c>
      <c r="D34" s="27" t="s">
        <v>13</v>
      </c>
      <c r="E34" s="27" t="s">
        <v>48</v>
      </c>
      <c r="F34" s="31"/>
      <c r="G34" s="30">
        <v>413.97</v>
      </c>
    </row>
    <row r="35" spans="1:7" x14ac:dyDescent="0.25">
      <c r="A35" s="22">
        <v>46192</v>
      </c>
      <c r="C35" s="27" t="s">
        <v>49</v>
      </c>
      <c r="D35" s="27" t="s">
        <v>50</v>
      </c>
      <c r="E35" s="27" t="s">
        <v>51</v>
      </c>
      <c r="G35" s="30">
        <v>409.3</v>
      </c>
    </row>
    <row r="36" spans="1:7" x14ac:dyDescent="0.25">
      <c r="A36" s="22">
        <v>46192</v>
      </c>
      <c r="C36" s="27" t="s">
        <v>12</v>
      </c>
      <c r="D36" s="27" t="s">
        <v>11</v>
      </c>
      <c r="E36" s="27" t="s">
        <v>316</v>
      </c>
      <c r="F36" s="31"/>
      <c r="G36" s="30">
        <v>392.83</v>
      </c>
    </row>
    <row r="37" spans="1:7" x14ac:dyDescent="0.25">
      <c r="A37" s="22">
        <v>46192</v>
      </c>
      <c r="C37" s="27" t="s">
        <v>46</v>
      </c>
      <c r="D37" s="27" t="s">
        <v>52</v>
      </c>
      <c r="E37" s="27" t="s">
        <v>53</v>
      </c>
      <c r="G37" s="30">
        <v>357.72</v>
      </c>
    </row>
    <row r="38" spans="1:7" x14ac:dyDescent="0.25">
      <c r="A38" s="22">
        <v>46192</v>
      </c>
      <c r="C38" s="27" t="s">
        <v>12</v>
      </c>
      <c r="D38" s="27" t="s">
        <v>11</v>
      </c>
      <c r="E38" s="27" t="s">
        <v>54</v>
      </c>
      <c r="G38" s="30">
        <v>306.85000000000002</v>
      </c>
    </row>
    <row r="39" spans="1:7" x14ac:dyDescent="0.25">
      <c r="A39" s="22">
        <v>46192</v>
      </c>
      <c r="C39" s="27" t="s">
        <v>12</v>
      </c>
      <c r="D39" s="27" t="s">
        <v>11</v>
      </c>
      <c r="E39" s="27" t="s">
        <v>55</v>
      </c>
      <c r="G39" s="30">
        <v>306.85000000000002</v>
      </c>
    </row>
    <row r="40" spans="1:7" x14ac:dyDescent="0.25">
      <c r="A40" s="22">
        <v>46192</v>
      </c>
      <c r="C40" s="27" t="s">
        <v>12</v>
      </c>
      <c r="D40" s="27" t="s">
        <v>11</v>
      </c>
      <c r="E40" s="27" t="s">
        <v>56</v>
      </c>
      <c r="F40" s="31"/>
      <c r="G40" s="30">
        <v>306.85000000000002</v>
      </c>
    </row>
    <row r="41" spans="1:7" x14ac:dyDescent="0.25">
      <c r="A41" s="22">
        <v>46192</v>
      </c>
      <c r="C41" s="27" t="s">
        <v>12</v>
      </c>
      <c r="D41" s="27" t="s">
        <v>11</v>
      </c>
      <c r="E41" s="27" t="s">
        <v>57</v>
      </c>
      <c r="G41" s="30">
        <v>306.85000000000002</v>
      </c>
    </row>
    <row r="42" spans="1:7" x14ac:dyDescent="0.25">
      <c r="A42" s="22">
        <v>46192</v>
      </c>
      <c r="C42" s="27" t="s">
        <v>34</v>
      </c>
      <c r="D42" s="27" t="s">
        <v>34</v>
      </c>
      <c r="E42" s="27" t="s">
        <v>35</v>
      </c>
      <c r="G42" s="30">
        <v>285</v>
      </c>
    </row>
    <row r="43" spans="1:7" x14ac:dyDescent="0.25">
      <c r="A43" s="22">
        <v>46192</v>
      </c>
      <c r="C43" s="27" t="s">
        <v>58</v>
      </c>
      <c r="D43" s="27" t="s">
        <v>11</v>
      </c>
      <c r="E43" s="27" t="s">
        <v>59</v>
      </c>
      <c r="F43" s="31"/>
      <c r="G43" s="30">
        <v>278.87</v>
      </c>
    </row>
    <row r="44" spans="1:7" x14ac:dyDescent="0.25">
      <c r="A44" s="22">
        <v>46192</v>
      </c>
      <c r="C44" s="27" t="s">
        <v>15</v>
      </c>
      <c r="D44" s="27" t="s">
        <v>11</v>
      </c>
      <c r="E44" s="27" t="s">
        <v>60</v>
      </c>
      <c r="F44" s="31"/>
      <c r="G44" s="30">
        <v>270</v>
      </c>
    </row>
    <row r="45" spans="1:7" x14ac:dyDescent="0.25">
      <c r="A45" s="22">
        <v>46192</v>
      </c>
      <c r="C45" s="27" t="s">
        <v>61</v>
      </c>
      <c r="D45" s="27" t="s">
        <v>28</v>
      </c>
      <c r="E45" s="27" t="s">
        <v>62</v>
      </c>
      <c r="F45" s="31"/>
      <c r="G45" s="30">
        <v>270</v>
      </c>
    </row>
    <row r="46" spans="1:7" x14ac:dyDescent="0.25">
      <c r="A46" s="22">
        <v>46192</v>
      </c>
      <c r="C46" s="27" t="s">
        <v>349</v>
      </c>
      <c r="D46" s="27" t="s">
        <v>52</v>
      </c>
      <c r="E46" s="27" t="s">
        <v>63</v>
      </c>
      <c r="G46" s="30">
        <v>235.56</v>
      </c>
    </row>
    <row r="47" spans="1:7" x14ac:dyDescent="0.25">
      <c r="A47" s="22">
        <v>46192</v>
      </c>
      <c r="C47" s="27" t="s">
        <v>34</v>
      </c>
      <c r="D47" s="27" t="s">
        <v>34</v>
      </c>
      <c r="E47" s="27" t="s">
        <v>35</v>
      </c>
      <c r="G47" s="30">
        <v>228</v>
      </c>
    </row>
    <row r="48" spans="1:7" x14ac:dyDescent="0.25">
      <c r="A48" s="22">
        <v>46192</v>
      </c>
      <c r="C48" s="27" t="s">
        <v>64</v>
      </c>
      <c r="D48" s="27" t="s">
        <v>18</v>
      </c>
      <c r="E48" s="27" t="s">
        <v>310</v>
      </c>
      <c r="G48" s="30">
        <v>227.79</v>
      </c>
    </row>
    <row r="49" spans="1:7" x14ac:dyDescent="0.25">
      <c r="A49" s="22">
        <v>46192</v>
      </c>
      <c r="C49" s="27" t="s">
        <v>34</v>
      </c>
      <c r="D49" s="27" t="s">
        <v>34</v>
      </c>
      <c r="E49" s="27" t="s">
        <v>65</v>
      </c>
      <c r="F49" s="31"/>
      <c r="G49" s="30">
        <v>211.44</v>
      </c>
    </row>
    <row r="50" spans="1:7" x14ac:dyDescent="0.25">
      <c r="A50" s="22">
        <v>46192</v>
      </c>
      <c r="C50" s="27" t="s">
        <v>12</v>
      </c>
      <c r="D50" s="27" t="s">
        <v>11</v>
      </c>
      <c r="E50" s="27" t="s">
        <v>309</v>
      </c>
      <c r="G50" s="30">
        <v>211.11</v>
      </c>
    </row>
    <row r="51" spans="1:7" x14ac:dyDescent="0.25">
      <c r="A51" s="22">
        <v>46192</v>
      </c>
      <c r="C51" s="27" t="s">
        <v>66</v>
      </c>
      <c r="D51" s="27" t="s">
        <v>28</v>
      </c>
      <c r="E51" s="27" t="s">
        <v>67</v>
      </c>
      <c r="F51" s="31">
        <f>G51*20/120</f>
        <v>34.396666666666668</v>
      </c>
      <c r="G51" s="30">
        <v>206.38</v>
      </c>
    </row>
    <row r="52" spans="1:7" x14ac:dyDescent="0.25">
      <c r="A52" s="22">
        <v>46192</v>
      </c>
      <c r="C52" s="27" t="s">
        <v>68</v>
      </c>
      <c r="D52" s="27" t="s">
        <v>11</v>
      </c>
      <c r="E52" s="27" t="s">
        <v>337</v>
      </c>
      <c r="F52" s="31"/>
      <c r="G52" s="30">
        <v>204.4</v>
      </c>
    </row>
    <row r="53" spans="1:7" x14ac:dyDescent="0.25">
      <c r="A53" s="22">
        <v>46192</v>
      </c>
      <c r="C53" s="27" t="s">
        <v>27</v>
      </c>
      <c r="D53" s="27" t="s">
        <v>31</v>
      </c>
      <c r="E53" s="27" t="s">
        <v>32</v>
      </c>
      <c r="G53" s="30">
        <v>202.5</v>
      </c>
    </row>
    <row r="54" spans="1:7" x14ac:dyDescent="0.25">
      <c r="A54" s="22">
        <v>46192</v>
      </c>
      <c r="C54" s="27" t="s">
        <v>23</v>
      </c>
      <c r="D54" s="27" t="s">
        <v>11</v>
      </c>
      <c r="E54" s="27" t="s">
        <v>69</v>
      </c>
      <c r="F54" s="31"/>
      <c r="G54" s="30">
        <v>179</v>
      </c>
    </row>
    <row r="55" spans="1:7" x14ac:dyDescent="0.25">
      <c r="A55" s="22">
        <v>46192</v>
      </c>
      <c r="C55" s="27" t="s">
        <v>58</v>
      </c>
      <c r="D55" s="27" t="s">
        <v>37</v>
      </c>
      <c r="E55" s="27" t="s">
        <v>70</v>
      </c>
      <c r="G55" s="30">
        <v>169.71</v>
      </c>
    </row>
    <row r="56" spans="1:7" x14ac:dyDescent="0.25">
      <c r="A56" s="22">
        <v>46192</v>
      </c>
      <c r="C56" s="27" t="s">
        <v>66</v>
      </c>
      <c r="D56" s="27" t="s">
        <v>28</v>
      </c>
      <c r="E56" s="27" t="s">
        <v>71</v>
      </c>
      <c r="F56" s="31">
        <f>G56*20/120</f>
        <v>28</v>
      </c>
      <c r="G56" s="30">
        <v>168</v>
      </c>
    </row>
    <row r="57" spans="1:7" x14ac:dyDescent="0.25">
      <c r="A57" s="22">
        <v>46192</v>
      </c>
      <c r="C57" s="27" t="s">
        <v>27</v>
      </c>
      <c r="D57" s="27" t="s">
        <v>28</v>
      </c>
      <c r="E57" s="27" t="s">
        <v>338</v>
      </c>
      <c r="F57" s="31"/>
      <c r="G57" s="30">
        <v>165.75</v>
      </c>
    </row>
    <row r="58" spans="1:7" x14ac:dyDescent="0.25">
      <c r="A58" s="22">
        <v>46192</v>
      </c>
      <c r="C58" s="27" t="s">
        <v>36</v>
      </c>
      <c r="D58" s="27" t="s">
        <v>37</v>
      </c>
      <c r="E58" s="27" t="s">
        <v>72</v>
      </c>
      <c r="G58" s="30">
        <v>160.88999999999999</v>
      </c>
    </row>
    <row r="59" spans="1:7" x14ac:dyDescent="0.25">
      <c r="A59" s="22">
        <v>46192</v>
      </c>
      <c r="C59" s="27" t="s">
        <v>73</v>
      </c>
      <c r="D59" s="27" t="s">
        <v>74</v>
      </c>
      <c r="E59" s="27" t="s">
        <v>75</v>
      </c>
      <c r="G59" s="30">
        <v>160.72</v>
      </c>
    </row>
    <row r="60" spans="1:7" x14ac:dyDescent="0.25">
      <c r="A60" s="22">
        <v>46192</v>
      </c>
      <c r="C60" s="27" t="s">
        <v>36</v>
      </c>
      <c r="D60" s="27" t="s">
        <v>37</v>
      </c>
      <c r="E60" s="27" t="s">
        <v>76</v>
      </c>
      <c r="F60" s="31"/>
      <c r="G60" s="30">
        <v>155</v>
      </c>
    </row>
    <row r="61" spans="1:7" x14ac:dyDescent="0.25">
      <c r="A61" s="22">
        <v>46192</v>
      </c>
      <c r="C61" s="27" t="s">
        <v>66</v>
      </c>
      <c r="D61" s="27" t="s">
        <v>11</v>
      </c>
      <c r="E61" s="27" t="s">
        <v>77</v>
      </c>
      <c r="F61" s="31">
        <f>G61*20/120</f>
        <v>25.833333333333332</v>
      </c>
      <c r="G61" s="30">
        <v>155</v>
      </c>
    </row>
    <row r="62" spans="1:7" x14ac:dyDescent="0.25">
      <c r="A62" s="22">
        <v>46192</v>
      </c>
      <c r="C62" s="27" t="s">
        <v>78</v>
      </c>
      <c r="D62" s="27" t="s">
        <v>13</v>
      </c>
      <c r="E62" s="27" t="s">
        <v>79</v>
      </c>
      <c r="G62" s="30">
        <v>141</v>
      </c>
    </row>
    <row r="63" spans="1:7" x14ac:dyDescent="0.25">
      <c r="A63" s="22">
        <v>46192</v>
      </c>
      <c r="C63" s="27" t="s">
        <v>27</v>
      </c>
      <c r="D63" s="27" t="s">
        <v>28</v>
      </c>
      <c r="E63" s="27" t="s">
        <v>80</v>
      </c>
      <c r="G63" s="30">
        <v>140</v>
      </c>
    </row>
    <row r="64" spans="1:7" x14ac:dyDescent="0.25">
      <c r="A64" s="22">
        <v>46192</v>
      </c>
      <c r="C64" s="27" t="s">
        <v>78</v>
      </c>
      <c r="D64" s="27" t="s">
        <v>13</v>
      </c>
      <c r="E64" s="27" t="s">
        <v>81</v>
      </c>
      <c r="F64" s="31"/>
      <c r="G64" s="30">
        <v>139</v>
      </c>
    </row>
    <row r="65" spans="1:7" x14ac:dyDescent="0.25">
      <c r="A65" s="22">
        <v>46192</v>
      </c>
      <c r="C65" s="27" t="s">
        <v>36</v>
      </c>
      <c r="D65" s="27" t="s">
        <v>37</v>
      </c>
      <c r="E65" s="27" t="s">
        <v>317</v>
      </c>
      <c r="F65" s="31">
        <f>G65*20/120</f>
        <v>22.796666666666667</v>
      </c>
      <c r="G65" s="30">
        <v>136.78</v>
      </c>
    </row>
    <row r="66" spans="1:7" ht="26.4" x14ac:dyDescent="0.25">
      <c r="A66" s="22">
        <v>46192</v>
      </c>
      <c r="C66" s="27" t="s">
        <v>36</v>
      </c>
      <c r="D66" s="27" t="s">
        <v>37</v>
      </c>
      <c r="E66" s="27" t="s">
        <v>339</v>
      </c>
      <c r="G66" s="30">
        <v>129.21</v>
      </c>
    </row>
    <row r="67" spans="1:7" x14ac:dyDescent="0.25">
      <c r="A67" s="22">
        <v>46192</v>
      </c>
      <c r="C67" s="27" t="s">
        <v>36</v>
      </c>
      <c r="D67" s="27" t="s">
        <v>37</v>
      </c>
      <c r="E67" s="27" t="s">
        <v>82</v>
      </c>
      <c r="G67" s="30">
        <v>126.22</v>
      </c>
    </row>
    <row r="68" spans="1:7" ht="26.4" x14ac:dyDescent="0.25">
      <c r="A68" s="22">
        <v>46192</v>
      </c>
      <c r="C68" s="27" t="s">
        <v>12</v>
      </c>
      <c r="D68" s="27" t="s">
        <v>11</v>
      </c>
      <c r="E68" s="27" t="s">
        <v>83</v>
      </c>
      <c r="G68" s="30">
        <v>125</v>
      </c>
    </row>
    <row r="69" spans="1:7" x14ac:dyDescent="0.25">
      <c r="A69" s="22">
        <v>46192</v>
      </c>
      <c r="C69" s="27" t="s">
        <v>36</v>
      </c>
      <c r="D69" s="27" t="s">
        <v>37</v>
      </c>
      <c r="E69" s="27" t="s">
        <v>84</v>
      </c>
      <c r="G69" s="30">
        <v>124.99</v>
      </c>
    </row>
    <row r="70" spans="1:7" x14ac:dyDescent="0.25">
      <c r="A70" s="22">
        <v>46192</v>
      </c>
      <c r="C70" s="27" t="s">
        <v>49</v>
      </c>
      <c r="D70" s="27" t="s">
        <v>13</v>
      </c>
      <c r="E70" s="27" t="s">
        <v>85</v>
      </c>
      <c r="G70" s="30">
        <v>122.85</v>
      </c>
    </row>
    <row r="71" spans="1:7" x14ac:dyDescent="0.25">
      <c r="A71" s="22">
        <v>46192</v>
      </c>
      <c r="C71" s="27" t="s">
        <v>49</v>
      </c>
      <c r="D71" s="27" t="s">
        <v>13</v>
      </c>
      <c r="E71" s="27" t="s">
        <v>86</v>
      </c>
      <c r="G71" s="30">
        <v>122.85</v>
      </c>
    </row>
    <row r="72" spans="1:7" x14ac:dyDescent="0.25">
      <c r="A72" s="22">
        <v>46192</v>
      </c>
      <c r="C72" s="27" t="s">
        <v>64</v>
      </c>
      <c r="D72" s="27" t="s">
        <v>87</v>
      </c>
      <c r="E72" s="27" t="s">
        <v>88</v>
      </c>
      <c r="G72" s="30">
        <v>121.24</v>
      </c>
    </row>
    <row r="73" spans="1:7" x14ac:dyDescent="0.25">
      <c r="A73" s="22">
        <v>46192</v>
      </c>
      <c r="C73" s="27" t="s">
        <v>27</v>
      </c>
      <c r="D73" s="27" t="s">
        <v>28</v>
      </c>
      <c r="E73" s="27" t="s">
        <v>311</v>
      </c>
      <c r="F73" s="31"/>
      <c r="G73" s="30">
        <v>120</v>
      </c>
    </row>
    <row r="74" spans="1:7" x14ac:dyDescent="0.25">
      <c r="A74" s="22">
        <v>46192</v>
      </c>
      <c r="C74" s="27" t="s">
        <v>10</v>
      </c>
      <c r="D74" s="27" t="s">
        <v>37</v>
      </c>
      <c r="E74" s="27" t="s">
        <v>89</v>
      </c>
      <c r="F74" s="31">
        <f>G74*20/120</f>
        <v>20</v>
      </c>
      <c r="G74" s="30">
        <v>120</v>
      </c>
    </row>
    <row r="75" spans="1:7" x14ac:dyDescent="0.25">
      <c r="A75" s="22">
        <v>46192</v>
      </c>
      <c r="C75" s="27" t="s">
        <v>90</v>
      </c>
      <c r="D75" s="27" t="s">
        <v>50</v>
      </c>
      <c r="E75" s="27" t="s">
        <v>91</v>
      </c>
      <c r="G75" s="30">
        <v>118</v>
      </c>
    </row>
    <row r="76" spans="1:7" x14ac:dyDescent="0.25">
      <c r="A76" s="22">
        <v>46192</v>
      </c>
      <c r="C76" s="27" t="s">
        <v>23</v>
      </c>
      <c r="D76" s="27" t="s">
        <v>11</v>
      </c>
      <c r="E76" s="27" t="s">
        <v>92</v>
      </c>
      <c r="F76" s="31"/>
      <c r="G76" s="30">
        <v>117.25</v>
      </c>
    </row>
    <row r="77" spans="1:7" x14ac:dyDescent="0.25">
      <c r="A77" s="22">
        <v>46192</v>
      </c>
      <c r="C77" s="27" t="s">
        <v>66</v>
      </c>
      <c r="D77" s="27" t="s">
        <v>11</v>
      </c>
      <c r="E77" s="27" t="s">
        <v>93</v>
      </c>
      <c r="F77" s="31">
        <f>G77*20/120</f>
        <v>19.413333333333334</v>
      </c>
      <c r="G77" s="30">
        <v>116.48</v>
      </c>
    </row>
    <row r="78" spans="1:7" x14ac:dyDescent="0.25">
      <c r="A78" s="22">
        <v>46192</v>
      </c>
      <c r="C78" s="27" t="s">
        <v>36</v>
      </c>
      <c r="D78" s="27" t="s">
        <v>37</v>
      </c>
      <c r="E78" s="27" t="s">
        <v>94</v>
      </c>
      <c r="F78" s="31"/>
      <c r="G78" s="30">
        <v>114.56</v>
      </c>
    </row>
    <row r="79" spans="1:7" x14ac:dyDescent="0.25">
      <c r="A79" s="22">
        <v>46192</v>
      </c>
      <c r="C79" s="27" t="s">
        <v>36</v>
      </c>
      <c r="D79" s="27" t="s">
        <v>37</v>
      </c>
      <c r="E79" s="27" t="s">
        <v>95</v>
      </c>
      <c r="G79" s="30">
        <v>113.99</v>
      </c>
    </row>
    <row r="80" spans="1:7" x14ac:dyDescent="0.25">
      <c r="A80" s="22">
        <v>46192</v>
      </c>
      <c r="C80" s="27" t="s">
        <v>58</v>
      </c>
      <c r="D80" s="27" t="s">
        <v>11</v>
      </c>
      <c r="E80" s="27" t="s">
        <v>59</v>
      </c>
      <c r="G80" s="30">
        <v>113.48</v>
      </c>
    </row>
    <row r="81" spans="1:7" x14ac:dyDescent="0.25">
      <c r="A81" s="22">
        <v>46192</v>
      </c>
      <c r="C81" s="27" t="s">
        <v>27</v>
      </c>
      <c r="D81" s="27" t="s">
        <v>11</v>
      </c>
      <c r="E81" s="27" t="s">
        <v>96</v>
      </c>
      <c r="G81" s="30">
        <v>112.7</v>
      </c>
    </row>
    <row r="82" spans="1:7" x14ac:dyDescent="0.25">
      <c r="A82" s="22">
        <v>46192</v>
      </c>
      <c r="C82" s="27" t="s">
        <v>46</v>
      </c>
      <c r="D82" s="27" t="s">
        <v>52</v>
      </c>
      <c r="E82" s="27" t="s">
        <v>97</v>
      </c>
      <c r="G82" s="30">
        <v>112.56</v>
      </c>
    </row>
    <row r="83" spans="1:7" x14ac:dyDescent="0.25">
      <c r="A83" s="22">
        <v>46192</v>
      </c>
      <c r="C83" s="27" t="s">
        <v>27</v>
      </c>
      <c r="D83" s="27" t="s">
        <v>31</v>
      </c>
      <c r="E83" s="27" t="s">
        <v>33</v>
      </c>
      <c r="G83" s="30">
        <v>112.5</v>
      </c>
    </row>
    <row r="84" spans="1:7" x14ac:dyDescent="0.25">
      <c r="A84" s="22">
        <v>46192</v>
      </c>
      <c r="C84" s="27" t="s">
        <v>27</v>
      </c>
      <c r="D84" s="27" t="s">
        <v>31</v>
      </c>
      <c r="E84" s="27" t="s">
        <v>33</v>
      </c>
      <c r="G84" s="30">
        <v>112.5</v>
      </c>
    </row>
    <row r="85" spans="1:7" x14ac:dyDescent="0.25">
      <c r="A85" s="22">
        <v>46192</v>
      </c>
      <c r="C85" s="27" t="s">
        <v>36</v>
      </c>
      <c r="D85" s="27" t="s">
        <v>37</v>
      </c>
      <c r="E85" s="27" t="s">
        <v>340</v>
      </c>
      <c r="G85" s="30">
        <v>112.39</v>
      </c>
    </row>
    <row r="86" spans="1:7" x14ac:dyDescent="0.25">
      <c r="A86" s="22">
        <v>46192</v>
      </c>
      <c r="C86" s="27" t="s">
        <v>27</v>
      </c>
      <c r="D86" s="27" t="s">
        <v>11</v>
      </c>
      <c r="E86" s="27" t="s">
        <v>98</v>
      </c>
      <c r="F86" s="31"/>
      <c r="G86" s="30">
        <v>106.8</v>
      </c>
    </row>
    <row r="87" spans="1:7" x14ac:dyDescent="0.25">
      <c r="A87" s="22">
        <v>46192</v>
      </c>
      <c r="C87" s="27" t="s">
        <v>36</v>
      </c>
      <c r="D87" s="27" t="s">
        <v>37</v>
      </c>
      <c r="E87" s="27" t="s">
        <v>99</v>
      </c>
      <c r="G87" s="30">
        <v>101.99</v>
      </c>
    </row>
    <row r="88" spans="1:7" x14ac:dyDescent="0.25">
      <c r="A88" s="22">
        <v>46192</v>
      </c>
      <c r="C88" s="27" t="s">
        <v>12</v>
      </c>
      <c r="D88" s="27" t="s">
        <v>50</v>
      </c>
      <c r="E88" s="27" t="s">
        <v>100</v>
      </c>
      <c r="F88" s="31"/>
      <c r="G88" s="30">
        <v>100</v>
      </c>
    </row>
    <row r="89" spans="1:7" x14ac:dyDescent="0.25">
      <c r="A89" s="22">
        <v>46192</v>
      </c>
      <c r="C89" s="27" t="s">
        <v>10</v>
      </c>
      <c r="D89" s="27" t="s">
        <v>37</v>
      </c>
      <c r="E89" s="27" t="s">
        <v>89</v>
      </c>
      <c r="F89" s="31">
        <f>G89*20/120</f>
        <v>16.666666666666668</v>
      </c>
      <c r="G89" s="30">
        <v>100</v>
      </c>
    </row>
    <row r="90" spans="1:7" x14ac:dyDescent="0.25">
      <c r="A90" s="22">
        <v>46192</v>
      </c>
      <c r="C90" s="27" t="s">
        <v>36</v>
      </c>
      <c r="D90" s="27" t="s">
        <v>37</v>
      </c>
      <c r="E90" s="27" t="s">
        <v>101</v>
      </c>
      <c r="G90" s="30">
        <v>98.97</v>
      </c>
    </row>
    <row r="91" spans="1:7" x14ac:dyDescent="0.25">
      <c r="A91" s="22">
        <v>46192</v>
      </c>
      <c r="C91" s="27" t="s">
        <v>102</v>
      </c>
      <c r="D91" s="27" t="s">
        <v>13</v>
      </c>
      <c r="E91" s="27" t="s">
        <v>341</v>
      </c>
      <c r="F91" s="31"/>
      <c r="G91" s="30">
        <v>98</v>
      </c>
    </row>
    <row r="92" spans="1:7" x14ac:dyDescent="0.25">
      <c r="A92" s="22">
        <v>46192</v>
      </c>
      <c r="C92" s="27" t="s">
        <v>27</v>
      </c>
      <c r="D92" s="27" t="s">
        <v>28</v>
      </c>
      <c r="E92" s="27" t="s">
        <v>103</v>
      </c>
      <c r="F92" s="31"/>
      <c r="G92" s="30">
        <v>95</v>
      </c>
    </row>
    <row r="93" spans="1:7" x14ac:dyDescent="0.25">
      <c r="A93" s="22">
        <v>46192</v>
      </c>
      <c r="C93" s="27" t="s">
        <v>64</v>
      </c>
      <c r="D93" s="27" t="s">
        <v>87</v>
      </c>
      <c r="E93" s="27" t="s">
        <v>104</v>
      </c>
      <c r="F93" s="31"/>
      <c r="G93" s="30">
        <v>93.46</v>
      </c>
    </row>
    <row r="94" spans="1:7" x14ac:dyDescent="0.25">
      <c r="A94" s="22">
        <v>46192</v>
      </c>
      <c r="C94" s="27" t="s">
        <v>36</v>
      </c>
      <c r="D94" s="27" t="s">
        <v>37</v>
      </c>
      <c r="E94" s="27" t="s">
        <v>105</v>
      </c>
      <c r="G94" s="30">
        <v>92.34</v>
      </c>
    </row>
    <row r="95" spans="1:7" x14ac:dyDescent="0.25">
      <c r="A95" s="22">
        <v>46192</v>
      </c>
      <c r="C95" s="27" t="s">
        <v>78</v>
      </c>
      <c r="D95" s="27" t="s">
        <v>13</v>
      </c>
      <c r="E95" s="27" t="s">
        <v>106</v>
      </c>
      <c r="F95" s="31">
        <f>G95*20/120</f>
        <v>15.241666666666667</v>
      </c>
      <c r="G95" s="30">
        <v>91.45</v>
      </c>
    </row>
    <row r="96" spans="1:7" x14ac:dyDescent="0.25">
      <c r="A96" s="22">
        <v>46192</v>
      </c>
      <c r="C96" s="27" t="s">
        <v>46</v>
      </c>
      <c r="D96" s="27" t="s">
        <v>52</v>
      </c>
      <c r="E96" s="27" t="s">
        <v>97</v>
      </c>
      <c r="G96" s="30">
        <v>87.3</v>
      </c>
    </row>
    <row r="97" spans="1:7" x14ac:dyDescent="0.25">
      <c r="A97" s="22">
        <v>46192</v>
      </c>
      <c r="C97" s="27" t="s">
        <v>64</v>
      </c>
      <c r="D97" s="27" t="s">
        <v>13</v>
      </c>
      <c r="E97" s="27" t="s">
        <v>107</v>
      </c>
      <c r="G97" s="30">
        <v>82.54</v>
      </c>
    </row>
    <row r="98" spans="1:7" ht="26.4" x14ac:dyDescent="0.25">
      <c r="A98" s="22">
        <v>46192</v>
      </c>
      <c r="C98" s="27" t="s">
        <v>73</v>
      </c>
      <c r="D98" s="27" t="s">
        <v>11</v>
      </c>
      <c r="E98" s="27" t="s">
        <v>108</v>
      </c>
      <c r="G98" s="30">
        <v>81.96</v>
      </c>
    </row>
    <row r="99" spans="1:7" x14ac:dyDescent="0.25">
      <c r="A99" s="22">
        <v>46192</v>
      </c>
      <c r="C99" s="27" t="s">
        <v>27</v>
      </c>
      <c r="D99" s="27" t="s">
        <v>37</v>
      </c>
      <c r="E99" s="27" t="s">
        <v>109</v>
      </c>
      <c r="G99" s="30">
        <v>81.02</v>
      </c>
    </row>
    <row r="100" spans="1:7" x14ac:dyDescent="0.25">
      <c r="A100" s="22">
        <v>46192</v>
      </c>
      <c r="C100" s="27" t="s">
        <v>46</v>
      </c>
      <c r="D100" s="27" t="s">
        <v>52</v>
      </c>
      <c r="E100" s="27" t="s">
        <v>110</v>
      </c>
      <c r="G100" s="30">
        <v>80.349999999999994</v>
      </c>
    </row>
    <row r="101" spans="1:7" x14ac:dyDescent="0.25">
      <c r="A101" s="22">
        <v>46192</v>
      </c>
      <c r="C101" s="27" t="s">
        <v>15</v>
      </c>
      <c r="D101" s="27" t="s">
        <v>11</v>
      </c>
      <c r="E101" s="27" t="s">
        <v>111</v>
      </c>
      <c r="G101" s="30">
        <v>79.63</v>
      </c>
    </row>
    <row r="102" spans="1:7" x14ac:dyDescent="0.25">
      <c r="A102" s="22">
        <v>46192</v>
      </c>
      <c r="C102" s="27" t="s">
        <v>36</v>
      </c>
      <c r="D102" s="27" t="s">
        <v>37</v>
      </c>
      <c r="E102" s="27" t="s">
        <v>342</v>
      </c>
      <c r="F102" s="31"/>
      <c r="G102" s="30">
        <v>78.22</v>
      </c>
    </row>
    <row r="103" spans="1:7" x14ac:dyDescent="0.25">
      <c r="A103" s="22">
        <v>46192</v>
      </c>
      <c r="C103" s="27" t="s">
        <v>12</v>
      </c>
      <c r="D103" s="27" t="s">
        <v>13</v>
      </c>
      <c r="E103" s="27" t="s">
        <v>112</v>
      </c>
      <c r="G103" s="30">
        <v>73.05</v>
      </c>
    </row>
    <row r="104" spans="1:7" x14ac:dyDescent="0.25">
      <c r="A104" s="22">
        <v>46192</v>
      </c>
      <c r="C104" s="27" t="s">
        <v>27</v>
      </c>
      <c r="D104" s="27" t="s">
        <v>28</v>
      </c>
      <c r="E104" s="27" t="s">
        <v>113</v>
      </c>
      <c r="F104" s="31">
        <f>G104*20/120</f>
        <v>12</v>
      </c>
      <c r="G104" s="30">
        <v>72</v>
      </c>
    </row>
    <row r="105" spans="1:7" x14ac:dyDescent="0.25">
      <c r="A105" s="22">
        <v>46192</v>
      </c>
      <c r="C105" s="27" t="s">
        <v>36</v>
      </c>
      <c r="D105" s="27" t="s">
        <v>37</v>
      </c>
      <c r="E105" s="27" t="s">
        <v>114</v>
      </c>
      <c r="G105" s="30">
        <v>69.989999999999995</v>
      </c>
    </row>
    <row r="106" spans="1:7" x14ac:dyDescent="0.25">
      <c r="A106" s="22">
        <v>46192</v>
      </c>
      <c r="C106" s="27" t="s">
        <v>27</v>
      </c>
      <c r="D106" s="27" t="s">
        <v>28</v>
      </c>
      <c r="E106" s="27" t="s">
        <v>115</v>
      </c>
      <c r="G106" s="30">
        <v>69</v>
      </c>
    </row>
    <row r="107" spans="1:7" x14ac:dyDescent="0.25">
      <c r="A107" s="22">
        <v>46192</v>
      </c>
      <c r="C107" s="27" t="s">
        <v>349</v>
      </c>
      <c r="D107" s="27" t="s">
        <v>74</v>
      </c>
      <c r="E107" s="27" t="s">
        <v>116</v>
      </c>
      <c r="G107" s="30">
        <v>68.349999999999994</v>
      </c>
    </row>
    <row r="108" spans="1:7" x14ac:dyDescent="0.25">
      <c r="A108" s="22">
        <v>46192</v>
      </c>
      <c r="C108" s="27" t="s">
        <v>27</v>
      </c>
      <c r="D108" s="27" t="s">
        <v>28</v>
      </c>
      <c r="E108" s="27" t="s">
        <v>117</v>
      </c>
      <c r="F108" s="31"/>
      <c r="G108" s="30">
        <v>65.92</v>
      </c>
    </row>
    <row r="109" spans="1:7" x14ac:dyDescent="0.25">
      <c r="A109" s="22">
        <v>46192</v>
      </c>
      <c r="C109" s="27" t="s">
        <v>36</v>
      </c>
      <c r="D109" s="27" t="s">
        <v>37</v>
      </c>
      <c r="E109" s="27" t="s">
        <v>343</v>
      </c>
      <c r="G109" s="30">
        <v>62.29</v>
      </c>
    </row>
    <row r="110" spans="1:7" x14ac:dyDescent="0.25">
      <c r="A110" s="22">
        <v>46192</v>
      </c>
      <c r="C110" s="27" t="s">
        <v>118</v>
      </c>
      <c r="D110" s="27" t="s">
        <v>13</v>
      </c>
      <c r="E110" s="27" t="s">
        <v>119</v>
      </c>
      <c r="F110" s="31"/>
      <c r="G110" s="30">
        <v>61.9</v>
      </c>
    </row>
    <row r="111" spans="1:7" x14ac:dyDescent="0.25">
      <c r="A111" s="22">
        <v>46192</v>
      </c>
      <c r="C111" s="27" t="s">
        <v>102</v>
      </c>
      <c r="D111" s="27" t="s">
        <v>74</v>
      </c>
      <c r="E111" s="27" t="s">
        <v>120</v>
      </c>
      <c r="G111" s="30">
        <v>60.72</v>
      </c>
    </row>
    <row r="112" spans="1:7" x14ac:dyDescent="0.25">
      <c r="A112" s="22">
        <v>46192</v>
      </c>
      <c r="C112" s="27" t="s">
        <v>27</v>
      </c>
      <c r="D112" s="27" t="s">
        <v>28</v>
      </c>
      <c r="E112" s="27" t="s">
        <v>121</v>
      </c>
      <c r="F112" s="31"/>
      <c r="G112" s="30">
        <v>59.98</v>
      </c>
    </row>
    <row r="113" spans="1:7" x14ac:dyDescent="0.25">
      <c r="A113" s="22">
        <v>46192</v>
      </c>
      <c r="C113" s="27" t="s">
        <v>46</v>
      </c>
      <c r="D113" s="27" t="s">
        <v>11</v>
      </c>
      <c r="E113" s="27" t="s">
        <v>122</v>
      </c>
      <c r="G113" s="30">
        <v>58.61</v>
      </c>
    </row>
    <row r="114" spans="1:7" x14ac:dyDescent="0.25">
      <c r="A114" s="22">
        <v>46192</v>
      </c>
      <c r="C114" s="27" t="s">
        <v>349</v>
      </c>
      <c r="D114" s="27" t="s">
        <v>13</v>
      </c>
      <c r="E114" s="27" t="s">
        <v>123</v>
      </c>
      <c r="F114" s="31"/>
      <c r="G114" s="30">
        <v>56.18</v>
      </c>
    </row>
    <row r="115" spans="1:7" x14ac:dyDescent="0.25">
      <c r="A115" s="22">
        <v>46192</v>
      </c>
      <c r="C115" s="27" t="s">
        <v>46</v>
      </c>
      <c r="D115" s="27" t="s">
        <v>74</v>
      </c>
      <c r="E115" s="27" t="s">
        <v>124</v>
      </c>
      <c r="G115" s="30">
        <v>55.87</v>
      </c>
    </row>
    <row r="116" spans="1:7" x14ac:dyDescent="0.25">
      <c r="A116" s="22">
        <v>46192</v>
      </c>
      <c r="C116" s="27" t="s">
        <v>49</v>
      </c>
      <c r="D116" s="27" t="s">
        <v>50</v>
      </c>
      <c r="E116" s="27" t="s">
        <v>125</v>
      </c>
      <c r="G116" s="30">
        <v>54.89</v>
      </c>
    </row>
    <row r="117" spans="1:7" x14ac:dyDescent="0.25">
      <c r="A117" s="22">
        <v>46192</v>
      </c>
      <c r="C117" s="27" t="s">
        <v>10</v>
      </c>
      <c r="D117" s="27" t="s">
        <v>11</v>
      </c>
      <c r="E117" s="27" t="s">
        <v>126</v>
      </c>
      <c r="G117" s="30">
        <v>54</v>
      </c>
    </row>
    <row r="118" spans="1:7" x14ac:dyDescent="0.25">
      <c r="A118" s="22">
        <v>46192</v>
      </c>
      <c r="C118" s="27" t="s">
        <v>102</v>
      </c>
      <c r="D118" s="27" t="s">
        <v>13</v>
      </c>
      <c r="E118" s="27" t="s">
        <v>344</v>
      </c>
      <c r="G118" s="30">
        <v>53.85</v>
      </c>
    </row>
    <row r="119" spans="1:7" x14ac:dyDescent="0.25">
      <c r="A119" s="22">
        <v>46192</v>
      </c>
      <c r="C119" s="27" t="s">
        <v>78</v>
      </c>
      <c r="D119" s="27" t="s">
        <v>13</v>
      </c>
      <c r="E119" s="27" t="s">
        <v>127</v>
      </c>
      <c r="F119" s="31">
        <f>G119*20/120</f>
        <v>8.6583333333333332</v>
      </c>
      <c r="G119" s="30">
        <v>51.95</v>
      </c>
    </row>
    <row r="120" spans="1:7" x14ac:dyDescent="0.25">
      <c r="A120" s="22">
        <v>46192</v>
      </c>
      <c r="C120" s="27" t="s">
        <v>73</v>
      </c>
      <c r="D120" s="27" t="s">
        <v>13</v>
      </c>
      <c r="E120" s="27" t="s">
        <v>128</v>
      </c>
      <c r="G120" s="30">
        <v>47.86</v>
      </c>
    </row>
    <row r="121" spans="1:7" x14ac:dyDescent="0.25">
      <c r="A121" s="22">
        <v>46192</v>
      </c>
      <c r="C121" s="27" t="s">
        <v>10</v>
      </c>
      <c r="D121" s="27" t="s">
        <v>129</v>
      </c>
      <c r="E121" s="27" t="s">
        <v>130</v>
      </c>
      <c r="F121" s="31"/>
      <c r="G121" s="30">
        <v>45.79</v>
      </c>
    </row>
    <row r="122" spans="1:7" x14ac:dyDescent="0.25">
      <c r="A122" s="22">
        <v>46192</v>
      </c>
      <c r="C122" s="27" t="s">
        <v>36</v>
      </c>
      <c r="D122" s="27" t="s">
        <v>37</v>
      </c>
      <c r="E122" s="27" t="s">
        <v>131</v>
      </c>
      <c r="G122" s="30">
        <v>44</v>
      </c>
    </row>
    <row r="123" spans="1:7" x14ac:dyDescent="0.25">
      <c r="A123" s="22">
        <v>46192</v>
      </c>
      <c r="C123" s="27" t="s">
        <v>21</v>
      </c>
      <c r="D123" s="27" t="s">
        <v>13</v>
      </c>
      <c r="E123" s="27" t="s">
        <v>132</v>
      </c>
      <c r="F123" s="31"/>
      <c r="G123" s="30">
        <v>43.21</v>
      </c>
    </row>
    <row r="124" spans="1:7" x14ac:dyDescent="0.25">
      <c r="A124" s="22">
        <v>46192</v>
      </c>
      <c r="C124" s="27" t="s">
        <v>102</v>
      </c>
      <c r="D124" s="27" t="s">
        <v>13</v>
      </c>
      <c r="E124" s="27" t="s">
        <v>133</v>
      </c>
      <c r="F124" s="31">
        <f>G124*20/120</f>
        <v>7.1616666666666662</v>
      </c>
      <c r="G124" s="30">
        <v>42.97</v>
      </c>
    </row>
    <row r="125" spans="1:7" x14ac:dyDescent="0.25">
      <c r="A125" s="22">
        <v>46192</v>
      </c>
      <c r="C125" s="27" t="s">
        <v>27</v>
      </c>
      <c r="D125" s="27" t="s">
        <v>28</v>
      </c>
      <c r="E125" s="27" t="s">
        <v>134</v>
      </c>
      <c r="F125" s="31"/>
      <c r="G125" s="30">
        <v>42</v>
      </c>
    </row>
    <row r="126" spans="1:7" x14ac:dyDescent="0.25">
      <c r="A126" s="22">
        <v>46192</v>
      </c>
      <c r="C126" s="27" t="s">
        <v>27</v>
      </c>
      <c r="D126" s="27" t="s">
        <v>28</v>
      </c>
      <c r="E126" s="27" t="s">
        <v>134</v>
      </c>
      <c r="F126" s="31"/>
      <c r="G126" s="30">
        <v>42</v>
      </c>
    </row>
    <row r="127" spans="1:7" x14ac:dyDescent="0.25">
      <c r="A127" s="22">
        <v>46192</v>
      </c>
      <c r="C127" s="27" t="s">
        <v>27</v>
      </c>
      <c r="D127" s="27" t="s">
        <v>28</v>
      </c>
      <c r="E127" s="27" t="s">
        <v>135</v>
      </c>
      <c r="F127" s="31"/>
      <c r="G127" s="30">
        <v>42</v>
      </c>
    </row>
    <row r="128" spans="1:7" x14ac:dyDescent="0.25">
      <c r="A128" s="22">
        <v>46192</v>
      </c>
      <c r="C128" s="27" t="s">
        <v>27</v>
      </c>
      <c r="D128" s="27" t="s">
        <v>28</v>
      </c>
      <c r="E128" s="27" t="s">
        <v>136</v>
      </c>
      <c r="G128" s="30">
        <v>42</v>
      </c>
    </row>
    <row r="129" spans="1:7" x14ac:dyDescent="0.25">
      <c r="A129" s="22">
        <v>46192</v>
      </c>
      <c r="C129" s="27" t="s">
        <v>73</v>
      </c>
      <c r="D129" s="27" t="s">
        <v>11</v>
      </c>
      <c r="E129" s="27" t="s">
        <v>137</v>
      </c>
      <c r="G129" s="30">
        <v>41.2</v>
      </c>
    </row>
    <row r="130" spans="1:7" x14ac:dyDescent="0.25">
      <c r="A130" s="22">
        <v>46192</v>
      </c>
      <c r="C130" s="27" t="s">
        <v>349</v>
      </c>
      <c r="D130" s="27" t="s">
        <v>13</v>
      </c>
      <c r="E130" s="27" t="s">
        <v>138</v>
      </c>
      <c r="F130" s="31"/>
      <c r="G130" s="30">
        <v>39.94</v>
      </c>
    </row>
    <row r="131" spans="1:7" x14ac:dyDescent="0.25">
      <c r="A131" s="22">
        <v>46192</v>
      </c>
      <c r="C131" s="27" t="s">
        <v>139</v>
      </c>
      <c r="D131" s="27" t="s">
        <v>50</v>
      </c>
      <c r="E131" s="27" t="s">
        <v>140</v>
      </c>
      <c r="G131" s="30">
        <v>39.409999999999997</v>
      </c>
    </row>
    <row r="132" spans="1:7" x14ac:dyDescent="0.25">
      <c r="A132" s="22">
        <v>46192</v>
      </c>
      <c r="C132" s="27" t="s">
        <v>49</v>
      </c>
      <c r="D132" s="27" t="s">
        <v>141</v>
      </c>
      <c r="E132" s="27" t="s">
        <v>142</v>
      </c>
      <c r="G132" s="30">
        <v>37.5</v>
      </c>
    </row>
    <row r="133" spans="1:7" x14ac:dyDescent="0.25">
      <c r="A133" s="22">
        <v>46192</v>
      </c>
      <c r="C133" s="27" t="s">
        <v>58</v>
      </c>
      <c r="D133" s="27" t="s">
        <v>37</v>
      </c>
      <c r="E133" s="27" t="s">
        <v>70</v>
      </c>
      <c r="G133" s="30">
        <v>37.159999999999997</v>
      </c>
    </row>
    <row r="134" spans="1:7" x14ac:dyDescent="0.25">
      <c r="A134" s="22">
        <v>46192</v>
      </c>
      <c r="C134" s="27" t="s">
        <v>15</v>
      </c>
      <c r="D134" s="27" t="s">
        <v>11</v>
      </c>
      <c r="E134" s="27" t="s">
        <v>143</v>
      </c>
      <c r="F134" s="31">
        <f>G134*20/120</f>
        <v>6.0750000000000002</v>
      </c>
      <c r="G134" s="30">
        <v>36.450000000000003</v>
      </c>
    </row>
    <row r="135" spans="1:7" x14ac:dyDescent="0.25">
      <c r="A135" s="22">
        <v>46192</v>
      </c>
      <c r="C135" s="27" t="s">
        <v>27</v>
      </c>
      <c r="D135" s="27" t="s">
        <v>28</v>
      </c>
      <c r="E135" s="27" t="s">
        <v>144</v>
      </c>
      <c r="G135" s="30">
        <v>36</v>
      </c>
    </row>
    <row r="136" spans="1:7" x14ac:dyDescent="0.25">
      <c r="A136" s="22">
        <v>46192</v>
      </c>
      <c r="C136" s="27" t="s">
        <v>49</v>
      </c>
      <c r="D136" s="27" t="s">
        <v>13</v>
      </c>
      <c r="E136" s="27" t="s">
        <v>145</v>
      </c>
      <c r="G136" s="30">
        <v>32.630000000000003</v>
      </c>
    </row>
    <row r="137" spans="1:7" ht="26.4" x14ac:dyDescent="0.25">
      <c r="A137" s="22">
        <v>46192</v>
      </c>
      <c r="C137" s="27" t="s">
        <v>36</v>
      </c>
      <c r="D137" s="27" t="s">
        <v>37</v>
      </c>
      <c r="E137" s="27" t="s">
        <v>146</v>
      </c>
      <c r="G137" s="30">
        <v>32.39</v>
      </c>
    </row>
    <row r="138" spans="1:7" x14ac:dyDescent="0.25">
      <c r="A138" s="22">
        <v>46192</v>
      </c>
      <c r="C138" s="27" t="s">
        <v>58</v>
      </c>
      <c r="D138" s="27" t="s">
        <v>37</v>
      </c>
      <c r="E138" s="27" t="s">
        <v>70</v>
      </c>
      <c r="G138" s="30">
        <v>32.36</v>
      </c>
    </row>
    <row r="139" spans="1:7" x14ac:dyDescent="0.25">
      <c r="A139" s="22">
        <v>46192</v>
      </c>
      <c r="C139" s="27" t="s">
        <v>78</v>
      </c>
      <c r="D139" s="27" t="s">
        <v>13</v>
      </c>
      <c r="E139" s="27" t="s">
        <v>345</v>
      </c>
      <c r="F139" s="31">
        <f>G139*20/120</f>
        <v>5.3216666666666672</v>
      </c>
      <c r="G139" s="30">
        <v>31.93</v>
      </c>
    </row>
    <row r="140" spans="1:7" x14ac:dyDescent="0.25">
      <c r="A140" s="22">
        <v>46192</v>
      </c>
      <c r="C140" s="27" t="s">
        <v>73</v>
      </c>
      <c r="D140" s="27" t="s">
        <v>13</v>
      </c>
      <c r="E140" s="27" t="s">
        <v>147</v>
      </c>
      <c r="G140" s="30">
        <v>31.3</v>
      </c>
    </row>
    <row r="141" spans="1:7" x14ac:dyDescent="0.25">
      <c r="A141" s="22">
        <v>46192</v>
      </c>
      <c r="C141" s="27" t="s">
        <v>102</v>
      </c>
      <c r="D141" s="27" t="s">
        <v>13</v>
      </c>
      <c r="E141" s="27" t="s">
        <v>318</v>
      </c>
      <c r="G141" s="30">
        <v>30.27</v>
      </c>
    </row>
    <row r="142" spans="1:7" x14ac:dyDescent="0.25">
      <c r="A142" s="22">
        <v>46192</v>
      </c>
      <c r="C142" s="27" t="s">
        <v>15</v>
      </c>
      <c r="D142" s="27" t="s">
        <v>18</v>
      </c>
      <c r="E142" s="27" t="s">
        <v>148</v>
      </c>
      <c r="G142" s="30">
        <v>30</v>
      </c>
    </row>
    <row r="143" spans="1:7" x14ac:dyDescent="0.25">
      <c r="A143" s="22">
        <v>46192</v>
      </c>
      <c r="C143" s="27" t="s">
        <v>46</v>
      </c>
      <c r="D143" s="27" t="s">
        <v>13</v>
      </c>
      <c r="E143" s="27" t="s">
        <v>149</v>
      </c>
      <c r="G143" s="30">
        <v>30</v>
      </c>
    </row>
    <row r="144" spans="1:7" x14ac:dyDescent="0.25">
      <c r="A144" s="22">
        <v>46192</v>
      </c>
      <c r="C144" s="27" t="s">
        <v>139</v>
      </c>
      <c r="D144" s="27" t="s">
        <v>11</v>
      </c>
      <c r="E144" s="27" t="s">
        <v>150</v>
      </c>
      <c r="G144" s="30">
        <v>29.99</v>
      </c>
    </row>
    <row r="145" spans="1:7" x14ac:dyDescent="0.25">
      <c r="A145" s="22">
        <v>46192</v>
      </c>
      <c r="C145" s="27" t="s">
        <v>49</v>
      </c>
      <c r="D145" s="27" t="s">
        <v>141</v>
      </c>
      <c r="E145" s="27" t="s">
        <v>151</v>
      </c>
      <c r="G145" s="30">
        <v>28.9</v>
      </c>
    </row>
    <row r="146" spans="1:7" x14ac:dyDescent="0.25">
      <c r="A146" s="22">
        <v>46192</v>
      </c>
      <c r="C146" s="27" t="s">
        <v>73</v>
      </c>
      <c r="D146" s="27" t="s">
        <v>13</v>
      </c>
      <c r="E146" s="27" t="s">
        <v>152</v>
      </c>
      <c r="G146" s="30">
        <v>28.8</v>
      </c>
    </row>
    <row r="147" spans="1:7" x14ac:dyDescent="0.25">
      <c r="A147" s="22">
        <v>46192</v>
      </c>
      <c r="C147" s="27" t="s">
        <v>12</v>
      </c>
      <c r="D147" s="27" t="s">
        <v>11</v>
      </c>
      <c r="E147" s="27" t="s">
        <v>153</v>
      </c>
      <c r="G147" s="30">
        <v>27.6</v>
      </c>
    </row>
    <row r="148" spans="1:7" x14ac:dyDescent="0.25">
      <c r="A148" s="22">
        <v>46192</v>
      </c>
      <c r="C148" s="27" t="s">
        <v>49</v>
      </c>
      <c r="D148" s="27" t="s">
        <v>50</v>
      </c>
      <c r="E148" s="27" t="s">
        <v>154</v>
      </c>
      <c r="G148" s="30">
        <v>26.92</v>
      </c>
    </row>
    <row r="149" spans="1:7" x14ac:dyDescent="0.25">
      <c r="A149" s="22">
        <v>46192</v>
      </c>
      <c r="C149" s="27" t="s">
        <v>349</v>
      </c>
      <c r="D149" s="27" t="s">
        <v>11</v>
      </c>
      <c r="E149" s="27" t="s">
        <v>155</v>
      </c>
      <c r="F149" s="32"/>
      <c r="G149" s="30">
        <v>25.2</v>
      </c>
    </row>
    <row r="150" spans="1:7" x14ac:dyDescent="0.25">
      <c r="A150" s="22">
        <v>46192</v>
      </c>
      <c r="C150" s="27" t="s">
        <v>49</v>
      </c>
      <c r="D150" s="27" t="s">
        <v>141</v>
      </c>
      <c r="E150" s="27" t="s">
        <v>156</v>
      </c>
      <c r="F150" s="32"/>
      <c r="G150" s="30">
        <v>24.99</v>
      </c>
    </row>
    <row r="151" spans="1:7" x14ac:dyDescent="0.25">
      <c r="A151" s="22">
        <v>46192</v>
      </c>
      <c r="C151" s="27" t="s">
        <v>73</v>
      </c>
      <c r="D151" s="27" t="s">
        <v>13</v>
      </c>
      <c r="E151" s="27" t="s">
        <v>157</v>
      </c>
      <c r="G151" s="30">
        <v>24.99</v>
      </c>
    </row>
    <row r="152" spans="1:7" x14ac:dyDescent="0.25">
      <c r="A152" s="22">
        <v>46192</v>
      </c>
      <c r="C152" s="27" t="s">
        <v>73</v>
      </c>
      <c r="D152" s="27" t="s">
        <v>13</v>
      </c>
      <c r="E152" s="27" t="s">
        <v>158</v>
      </c>
      <c r="G152" s="30">
        <v>23.98</v>
      </c>
    </row>
    <row r="153" spans="1:7" x14ac:dyDescent="0.25">
      <c r="A153" s="22">
        <v>46192</v>
      </c>
      <c r="C153" s="27" t="s">
        <v>27</v>
      </c>
      <c r="D153" s="27" t="s">
        <v>13</v>
      </c>
      <c r="E153" s="27" t="s">
        <v>159</v>
      </c>
      <c r="F153" s="31">
        <f>G153*20/120</f>
        <v>3.9166666666666665</v>
      </c>
      <c r="G153" s="30">
        <v>23.5</v>
      </c>
    </row>
    <row r="154" spans="1:7" x14ac:dyDescent="0.25">
      <c r="A154" s="22">
        <v>46192</v>
      </c>
      <c r="C154" s="27" t="s">
        <v>46</v>
      </c>
      <c r="D154" s="27" t="s">
        <v>74</v>
      </c>
      <c r="E154" s="27" t="s">
        <v>319</v>
      </c>
      <c r="G154" s="30">
        <v>23.5</v>
      </c>
    </row>
    <row r="155" spans="1:7" x14ac:dyDescent="0.25">
      <c r="A155" s="22">
        <v>46192</v>
      </c>
      <c r="C155" s="27" t="s">
        <v>36</v>
      </c>
      <c r="D155" s="27" t="s">
        <v>37</v>
      </c>
      <c r="E155" s="27" t="s">
        <v>160</v>
      </c>
      <c r="G155" s="30">
        <v>23.49</v>
      </c>
    </row>
    <row r="156" spans="1:7" x14ac:dyDescent="0.25">
      <c r="A156" s="22">
        <v>46192</v>
      </c>
      <c r="C156" s="27" t="s">
        <v>102</v>
      </c>
      <c r="D156" s="27" t="s">
        <v>74</v>
      </c>
      <c r="E156" s="27" t="s">
        <v>161</v>
      </c>
      <c r="G156" s="30">
        <v>23.2</v>
      </c>
    </row>
    <row r="157" spans="1:7" x14ac:dyDescent="0.25">
      <c r="A157" s="22">
        <v>46192</v>
      </c>
      <c r="C157" s="27" t="s">
        <v>73</v>
      </c>
      <c r="D157" s="27" t="s">
        <v>13</v>
      </c>
      <c r="E157" s="27" t="s">
        <v>162</v>
      </c>
      <c r="G157" s="30">
        <v>23</v>
      </c>
    </row>
    <row r="158" spans="1:7" x14ac:dyDescent="0.25">
      <c r="A158" s="22">
        <v>46192</v>
      </c>
      <c r="C158" s="27" t="s">
        <v>66</v>
      </c>
      <c r="D158" s="27" t="s">
        <v>37</v>
      </c>
      <c r="E158" s="27" t="s">
        <v>163</v>
      </c>
      <c r="G158" s="30">
        <v>22.97</v>
      </c>
    </row>
    <row r="159" spans="1:7" ht="26.4" x14ac:dyDescent="0.25">
      <c r="A159" s="22">
        <v>46192</v>
      </c>
      <c r="C159" s="27" t="s">
        <v>36</v>
      </c>
      <c r="D159" s="27" t="s">
        <v>37</v>
      </c>
      <c r="E159" s="27" t="s">
        <v>346</v>
      </c>
      <c r="G159" s="30">
        <v>22.78</v>
      </c>
    </row>
    <row r="160" spans="1:7" x14ac:dyDescent="0.25">
      <c r="A160" s="22">
        <v>46192</v>
      </c>
      <c r="C160" s="27" t="s">
        <v>66</v>
      </c>
      <c r="D160" s="27" t="s">
        <v>74</v>
      </c>
      <c r="E160" s="27" t="s">
        <v>164</v>
      </c>
      <c r="F160" s="31">
        <f>G160*20/120</f>
        <v>3.6766666666666667</v>
      </c>
      <c r="G160" s="30">
        <v>22.06</v>
      </c>
    </row>
    <row r="161" spans="1:7" x14ac:dyDescent="0.25">
      <c r="A161" s="22">
        <v>46192</v>
      </c>
      <c r="C161" s="27" t="s">
        <v>102</v>
      </c>
      <c r="D161" s="27" t="s">
        <v>13</v>
      </c>
      <c r="E161" s="27" t="s">
        <v>165</v>
      </c>
      <c r="F161" s="31">
        <f>G161*20/120</f>
        <v>3.6633333333333336</v>
      </c>
      <c r="G161" s="30">
        <v>21.98</v>
      </c>
    </row>
    <row r="162" spans="1:7" x14ac:dyDescent="0.25">
      <c r="A162" s="22">
        <v>46192</v>
      </c>
      <c r="C162" s="27" t="s">
        <v>27</v>
      </c>
      <c r="D162" s="27" t="s">
        <v>28</v>
      </c>
      <c r="E162" s="27" t="s">
        <v>166</v>
      </c>
      <c r="G162" s="30">
        <v>21.98</v>
      </c>
    </row>
    <row r="163" spans="1:7" x14ac:dyDescent="0.25">
      <c r="A163" s="22">
        <v>46192</v>
      </c>
      <c r="C163" s="27" t="s">
        <v>78</v>
      </c>
      <c r="D163" s="27" t="s">
        <v>13</v>
      </c>
      <c r="E163" s="27" t="s">
        <v>347</v>
      </c>
      <c r="F163" s="31">
        <f>G163*20/120</f>
        <v>3.6633333333333336</v>
      </c>
      <c r="G163" s="30">
        <v>21.98</v>
      </c>
    </row>
    <row r="164" spans="1:7" x14ac:dyDescent="0.25">
      <c r="A164" s="22">
        <v>46192</v>
      </c>
      <c r="C164" s="27" t="s">
        <v>78</v>
      </c>
      <c r="D164" s="27" t="s">
        <v>13</v>
      </c>
      <c r="E164" s="27" t="s">
        <v>345</v>
      </c>
      <c r="F164" s="31">
        <f t="shared" ref="F164" si="0">G164*20/120</f>
        <v>3.6566666666666667</v>
      </c>
      <c r="G164" s="30">
        <v>21.94</v>
      </c>
    </row>
    <row r="165" spans="1:7" x14ac:dyDescent="0.25">
      <c r="A165" s="22">
        <v>46192</v>
      </c>
      <c r="C165" s="27" t="s">
        <v>36</v>
      </c>
      <c r="D165" s="27" t="s">
        <v>37</v>
      </c>
      <c r="E165" s="27" t="s">
        <v>333</v>
      </c>
      <c r="G165" s="30">
        <v>20</v>
      </c>
    </row>
    <row r="166" spans="1:7" x14ac:dyDescent="0.25">
      <c r="A166" s="22">
        <v>46192</v>
      </c>
      <c r="C166" s="27" t="s">
        <v>102</v>
      </c>
      <c r="D166" s="27" t="s">
        <v>13</v>
      </c>
      <c r="E166" s="27" t="s">
        <v>167</v>
      </c>
      <c r="F166" s="31">
        <f>G166*20/120</f>
        <v>3.3333333333333335</v>
      </c>
      <c r="G166" s="30">
        <v>20</v>
      </c>
    </row>
    <row r="167" spans="1:7" x14ac:dyDescent="0.25">
      <c r="A167" s="22">
        <v>46192</v>
      </c>
      <c r="C167" s="27" t="s">
        <v>64</v>
      </c>
      <c r="D167" s="27" t="s">
        <v>13</v>
      </c>
      <c r="E167" s="27" t="s">
        <v>168</v>
      </c>
      <c r="G167" s="30">
        <v>20</v>
      </c>
    </row>
    <row r="168" spans="1:7" x14ac:dyDescent="0.25">
      <c r="A168" s="22">
        <v>46192</v>
      </c>
      <c r="C168" s="27" t="s">
        <v>73</v>
      </c>
      <c r="D168" s="27" t="s">
        <v>13</v>
      </c>
      <c r="E168" s="27" t="s">
        <v>169</v>
      </c>
      <c r="G168" s="30">
        <v>19.8</v>
      </c>
    </row>
    <row r="169" spans="1:7" x14ac:dyDescent="0.25">
      <c r="A169" s="22">
        <v>46192</v>
      </c>
      <c r="C169" s="27" t="s">
        <v>73</v>
      </c>
      <c r="D169" s="27" t="s">
        <v>13</v>
      </c>
      <c r="E169" s="27" t="s">
        <v>170</v>
      </c>
      <c r="G169" s="30">
        <v>19.649999999999999</v>
      </c>
    </row>
    <row r="170" spans="1:7" x14ac:dyDescent="0.25">
      <c r="A170" s="22">
        <v>46192</v>
      </c>
      <c r="C170" s="27" t="s">
        <v>73</v>
      </c>
      <c r="D170" s="27" t="s">
        <v>13</v>
      </c>
      <c r="E170" s="27" t="s">
        <v>171</v>
      </c>
      <c r="G170" s="30">
        <v>19.39</v>
      </c>
    </row>
    <row r="171" spans="1:7" x14ac:dyDescent="0.25">
      <c r="A171" s="22">
        <v>46192</v>
      </c>
      <c r="C171" s="27" t="s">
        <v>46</v>
      </c>
      <c r="D171" s="27" t="s">
        <v>28</v>
      </c>
      <c r="E171" s="27" t="s">
        <v>320</v>
      </c>
      <c r="G171" s="30">
        <v>18.989999999999998</v>
      </c>
    </row>
    <row r="172" spans="1:7" x14ac:dyDescent="0.25">
      <c r="A172" s="22">
        <v>46192</v>
      </c>
      <c r="C172" s="27" t="s">
        <v>73</v>
      </c>
      <c r="D172" s="27" t="s">
        <v>13</v>
      </c>
      <c r="E172" s="27" t="s">
        <v>170</v>
      </c>
      <c r="G172" s="30">
        <v>18.98</v>
      </c>
    </row>
    <row r="173" spans="1:7" x14ac:dyDescent="0.25">
      <c r="A173" s="22">
        <v>46192</v>
      </c>
      <c r="C173" s="27" t="s">
        <v>36</v>
      </c>
      <c r="D173" s="27" t="s">
        <v>37</v>
      </c>
      <c r="E173" s="27" t="s">
        <v>172</v>
      </c>
      <c r="G173" s="30">
        <v>18.98</v>
      </c>
    </row>
    <row r="174" spans="1:7" x14ac:dyDescent="0.25">
      <c r="A174" s="22">
        <v>46192</v>
      </c>
      <c r="C174" s="27" t="s">
        <v>73</v>
      </c>
      <c r="D174" s="27" t="s">
        <v>13</v>
      </c>
      <c r="E174" s="27" t="s">
        <v>173</v>
      </c>
      <c r="G174" s="30">
        <v>18.5</v>
      </c>
    </row>
    <row r="175" spans="1:7" x14ac:dyDescent="0.25">
      <c r="A175" s="22">
        <v>46192</v>
      </c>
      <c r="C175" s="27" t="s">
        <v>27</v>
      </c>
      <c r="D175" s="27" t="s">
        <v>28</v>
      </c>
      <c r="E175" s="27" t="s">
        <v>174</v>
      </c>
      <c r="G175" s="30">
        <v>18.36</v>
      </c>
    </row>
    <row r="176" spans="1:7" x14ac:dyDescent="0.25">
      <c r="A176" s="22">
        <v>46192</v>
      </c>
      <c r="C176" s="27" t="s">
        <v>10</v>
      </c>
      <c r="D176" s="27" t="s">
        <v>37</v>
      </c>
      <c r="E176" s="27" t="s">
        <v>321</v>
      </c>
      <c r="G176" s="30">
        <v>17.28</v>
      </c>
    </row>
    <row r="177" spans="1:7" x14ac:dyDescent="0.25">
      <c r="A177" s="22">
        <v>46192</v>
      </c>
      <c r="C177" s="27" t="s">
        <v>66</v>
      </c>
      <c r="D177" s="27" t="s">
        <v>74</v>
      </c>
      <c r="E177" s="27" t="s">
        <v>175</v>
      </c>
      <c r="F177" s="31">
        <f>G177*20/120</f>
        <v>2.8766666666666669</v>
      </c>
      <c r="G177" s="30">
        <v>17.260000000000002</v>
      </c>
    </row>
    <row r="178" spans="1:7" x14ac:dyDescent="0.25">
      <c r="A178" s="22">
        <v>46192</v>
      </c>
      <c r="C178" s="27" t="s">
        <v>73</v>
      </c>
      <c r="D178" s="27" t="s">
        <v>13</v>
      </c>
      <c r="E178" s="27" t="s">
        <v>176</v>
      </c>
      <c r="G178" s="30">
        <v>17.149999999999999</v>
      </c>
    </row>
    <row r="179" spans="1:7" x14ac:dyDescent="0.25">
      <c r="A179" s="22">
        <v>46192</v>
      </c>
      <c r="C179" s="27" t="s">
        <v>15</v>
      </c>
      <c r="D179" s="27" t="s">
        <v>74</v>
      </c>
      <c r="E179" s="27" t="s">
        <v>177</v>
      </c>
      <c r="F179" s="31">
        <f>G179*20/120</f>
        <v>2.8583333333333334</v>
      </c>
      <c r="G179" s="30">
        <v>17.149999999999999</v>
      </c>
    </row>
    <row r="180" spans="1:7" x14ac:dyDescent="0.25">
      <c r="A180" s="22">
        <v>46192</v>
      </c>
      <c r="C180" s="27" t="s">
        <v>102</v>
      </c>
      <c r="D180" s="27" t="s">
        <v>13</v>
      </c>
      <c r="E180" s="27" t="s">
        <v>322</v>
      </c>
      <c r="G180" s="30">
        <v>17</v>
      </c>
    </row>
    <row r="181" spans="1:7" x14ac:dyDescent="0.25">
      <c r="A181" s="22">
        <v>46192</v>
      </c>
      <c r="C181" s="27" t="s">
        <v>66</v>
      </c>
      <c r="D181" s="27" t="s">
        <v>11</v>
      </c>
      <c r="E181" s="27" t="s">
        <v>178</v>
      </c>
      <c r="G181" s="30">
        <v>16.86</v>
      </c>
    </row>
    <row r="182" spans="1:7" x14ac:dyDescent="0.25">
      <c r="A182" s="22">
        <v>46192</v>
      </c>
      <c r="C182" s="27" t="s">
        <v>36</v>
      </c>
      <c r="D182" s="27" t="s">
        <v>37</v>
      </c>
      <c r="E182" s="27" t="s">
        <v>334</v>
      </c>
      <c r="G182" s="30">
        <v>15.99</v>
      </c>
    </row>
    <row r="183" spans="1:7" x14ac:dyDescent="0.25">
      <c r="A183" s="22">
        <v>46192</v>
      </c>
      <c r="C183" s="27" t="s">
        <v>349</v>
      </c>
      <c r="D183" s="27" t="s">
        <v>11</v>
      </c>
      <c r="E183" s="27" t="s">
        <v>179</v>
      </c>
      <c r="F183" s="31">
        <f t="shared" ref="F183:F185" si="1">G183*20/120</f>
        <v>2.6633333333333336</v>
      </c>
      <c r="G183" s="30">
        <v>15.98</v>
      </c>
    </row>
    <row r="184" spans="1:7" x14ac:dyDescent="0.25">
      <c r="A184" s="22">
        <v>46192</v>
      </c>
      <c r="C184" s="27" t="s">
        <v>46</v>
      </c>
      <c r="D184" s="27" t="s">
        <v>11</v>
      </c>
      <c r="E184" s="27" t="s">
        <v>180</v>
      </c>
      <c r="F184" s="31">
        <f t="shared" si="1"/>
        <v>2.6333333333333333</v>
      </c>
      <c r="G184" s="30">
        <v>15.8</v>
      </c>
    </row>
    <row r="185" spans="1:7" x14ac:dyDescent="0.25">
      <c r="A185" s="22">
        <v>46192</v>
      </c>
      <c r="C185" s="27" t="s">
        <v>102</v>
      </c>
      <c r="D185" s="27" t="s">
        <v>13</v>
      </c>
      <c r="E185" s="27" t="s">
        <v>323</v>
      </c>
      <c r="F185" s="31">
        <f t="shared" si="1"/>
        <v>2.6116666666666664</v>
      </c>
      <c r="G185" s="30">
        <v>15.67</v>
      </c>
    </row>
    <row r="186" spans="1:7" ht="26.4" x14ac:dyDescent="0.25">
      <c r="A186" s="22">
        <v>46192</v>
      </c>
      <c r="C186" s="27" t="s">
        <v>41</v>
      </c>
      <c r="D186" s="27" t="s">
        <v>11</v>
      </c>
      <c r="E186" s="27" t="s">
        <v>324</v>
      </c>
      <c r="G186" s="30">
        <v>15.35</v>
      </c>
    </row>
    <row r="187" spans="1:7" x14ac:dyDescent="0.25">
      <c r="A187" s="22">
        <v>46192</v>
      </c>
      <c r="C187" s="27" t="s">
        <v>41</v>
      </c>
      <c r="D187" s="27" t="s">
        <v>11</v>
      </c>
      <c r="E187" s="27" t="s">
        <v>325</v>
      </c>
      <c r="G187" s="30">
        <v>15.31</v>
      </c>
    </row>
    <row r="188" spans="1:7" x14ac:dyDescent="0.25">
      <c r="A188" s="22">
        <v>46192</v>
      </c>
      <c r="C188" s="27" t="s">
        <v>68</v>
      </c>
      <c r="D188" s="27" t="s">
        <v>28</v>
      </c>
      <c r="E188" s="27" t="s">
        <v>326</v>
      </c>
      <c r="F188" s="31"/>
      <c r="G188" s="30">
        <v>15</v>
      </c>
    </row>
    <row r="189" spans="1:7" x14ac:dyDescent="0.25">
      <c r="A189" s="22">
        <v>46192</v>
      </c>
      <c r="C189" s="27" t="s">
        <v>181</v>
      </c>
      <c r="D189" s="27" t="s">
        <v>13</v>
      </c>
      <c r="E189" s="27" t="s">
        <v>182</v>
      </c>
      <c r="G189" s="30">
        <v>15</v>
      </c>
    </row>
    <row r="190" spans="1:7" x14ac:dyDescent="0.25">
      <c r="A190" s="22">
        <v>46192</v>
      </c>
      <c r="C190" s="27" t="s">
        <v>78</v>
      </c>
      <c r="D190" s="27" t="s">
        <v>13</v>
      </c>
      <c r="E190" s="27" t="s">
        <v>183</v>
      </c>
      <c r="G190" s="30">
        <v>14.85</v>
      </c>
    </row>
    <row r="191" spans="1:7" x14ac:dyDescent="0.25">
      <c r="A191" s="22">
        <v>46192</v>
      </c>
      <c r="C191" s="27" t="s">
        <v>73</v>
      </c>
      <c r="D191" s="27" t="s">
        <v>11</v>
      </c>
      <c r="E191" s="27" t="s">
        <v>184</v>
      </c>
      <c r="G191" s="30">
        <v>14</v>
      </c>
    </row>
    <row r="192" spans="1:7" x14ac:dyDescent="0.25">
      <c r="A192" s="22">
        <v>46192</v>
      </c>
      <c r="C192" s="27" t="s">
        <v>349</v>
      </c>
      <c r="D192" s="27" t="s">
        <v>11</v>
      </c>
      <c r="E192" s="27" t="s">
        <v>185</v>
      </c>
      <c r="G192" s="30">
        <v>13.49</v>
      </c>
    </row>
    <row r="193" spans="1:7" ht="26.4" x14ac:dyDescent="0.25">
      <c r="A193" s="22">
        <v>46192</v>
      </c>
      <c r="C193" s="27" t="s">
        <v>41</v>
      </c>
      <c r="D193" s="27" t="s">
        <v>11</v>
      </c>
      <c r="E193" s="27" t="s">
        <v>327</v>
      </c>
      <c r="G193" s="30">
        <v>13</v>
      </c>
    </row>
    <row r="194" spans="1:7" x14ac:dyDescent="0.25">
      <c r="A194" s="22">
        <v>46192</v>
      </c>
      <c r="C194" s="27" t="s">
        <v>78</v>
      </c>
      <c r="D194" s="27" t="s">
        <v>13</v>
      </c>
      <c r="E194" s="27" t="s">
        <v>186</v>
      </c>
      <c r="G194" s="30">
        <v>12.8</v>
      </c>
    </row>
    <row r="195" spans="1:7" x14ac:dyDescent="0.25">
      <c r="A195" s="22">
        <v>46192</v>
      </c>
      <c r="C195" s="27" t="s">
        <v>10</v>
      </c>
      <c r="D195" s="27" t="s">
        <v>37</v>
      </c>
      <c r="E195" s="27" t="s">
        <v>328</v>
      </c>
      <c r="F195" s="31">
        <f t="shared" ref="F195:F196" si="2">G195*20/120</f>
        <v>2.06</v>
      </c>
      <c r="G195" s="30">
        <v>12.36</v>
      </c>
    </row>
    <row r="196" spans="1:7" x14ac:dyDescent="0.25">
      <c r="A196" s="22">
        <v>46192</v>
      </c>
      <c r="C196" s="27" t="s">
        <v>78</v>
      </c>
      <c r="D196" s="27" t="s">
        <v>13</v>
      </c>
      <c r="E196" s="27" t="s">
        <v>187</v>
      </c>
      <c r="F196" s="31">
        <f t="shared" si="2"/>
        <v>1.9333333333333333</v>
      </c>
      <c r="G196" s="30">
        <v>11.6</v>
      </c>
    </row>
    <row r="197" spans="1:7" x14ac:dyDescent="0.25">
      <c r="A197" s="22">
        <v>46192</v>
      </c>
      <c r="C197" s="27" t="s">
        <v>73</v>
      </c>
      <c r="D197" s="27" t="s">
        <v>11</v>
      </c>
      <c r="E197" s="27" t="s">
        <v>188</v>
      </c>
      <c r="F197" s="23">
        <v>2.61</v>
      </c>
      <c r="G197" s="30">
        <v>11.05</v>
      </c>
    </row>
    <row r="198" spans="1:7" x14ac:dyDescent="0.25">
      <c r="A198" s="22">
        <v>46192</v>
      </c>
      <c r="C198" s="27" t="s">
        <v>49</v>
      </c>
      <c r="D198" s="27" t="s">
        <v>50</v>
      </c>
      <c r="E198" s="27" t="s">
        <v>189</v>
      </c>
      <c r="G198" s="30">
        <v>10.99</v>
      </c>
    </row>
    <row r="199" spans="1:7" x14ac:dyDescent="0.25">
      <c r="A199" s="22">
        <v>46192</v>
      </c>
      <c r="C199" s="27" t="s">
        <v>58</v>
      </c>
      <c r="D199" s="27" t="s">
        <v>11</v>
      </c>
      <c r="E199" s="27" t="s">
        <v>190</v>
      </c>
      <c r="F199" s="31">
        <f t="shared" ref="F199:F200" si="3">G199*20/120</f>
        <v>1.8300000000000003</v>
      </c>
      <c r="G199" s="30">
        <v>10.98</v>
      </c>
    </row>
    <row r="200" spans="1:7" x14ac:dyDescent="0.25">
      <c r="A200" s="22">
        <v>46192</v>
      </c>
      <c r="C200" s="27" t="s">
        <v>102</v>
      </c>
      <c r="D200" s="27" t="s">
        <v>13</v>
      </c>
      <c r="E200" s="27" t="s">
        <v>191</v>
      </c>
      <c r="F200" s="31"/>
      <c r="G200" s="30">
        <v>10.69</v>
      </c>
    </row>
    <row r="201" spans="1:7" x14ac:dyDescent="0.25">
      <c r="A201" s="22">
        <v>46192</v>
      </c>
      <c r="C201" s="27" t="s">
        <v>73</v>
      </c>
      <c r="D201" s="27" t="s">
        <v>13</v>
      </c>
      <c r="E201" s="27" t="s">
        <v>192</v>
      </c>
      <c r="F201" s="30"/>
      <c r="G201" s="30">
        <v>10.4</v>
      </c>
    </row>
    <row r="202" spans="1:7" x14ac:dyDescent="0.25">
      <c r="A202" s="22">
        <v>46192</v>
      </c>
      <c r="C202" s="27" t="s">
        <v>102</v>
      </c>
      <c r="D202" s="27" t="s">
        <v>13</v>
      </c>
      <c r="E202" s="27" t="s">
        <v>329</v>
      </c>
      <c r="G202" s="30">
        <v>10.3</v>
      </c>
    </row>
    <row r="203" spans="1:7" x14ac:dyDescent="0.25">
      <c r="A203" s="22">
        <v>46192</v>
      </c>
      <c r="C203" s="27" t="s">
        <v>21</v>
      </c>
      <c r="D203" s="27" t="s">
        <v>74</v>
      </c>
      <c r="E203" s="27" t="s">
        <v>193</v>
      </c>
      <c r="G203" s="30">
        <v>10.199999999999999</v>
      </c>
    </row>
    <row r="204" spans="1:7" x14ac:dyDescent="0.25">
      <c r="A204" s="22">
        <v>46192</v>
      </c>
      <c r="C204" s="27" t="s">
        <v>49</v>
      </c>
      <c r="D204" s="27" t="s">
        <v>50</v>
      </c>
      <c r="E204" s="27" t="s">
        <v>194</v>
      </c>
      <c r="G204" s="30">
        <v>9.99</v>
      </c>
    </row>
    <row r="205" spans="1:7" x14ac:dyDescent="0.25">
      <c r="A205" s="22">
        <v>46192</v>
      </c>
      <c r="C205" s="27" t="s">
        <v>64</v>
      </c>
      <c r="D205" s="27" t="s">
        <v>13</v>
      </c>
      <c r="E205" s="27" t="s">
        <v>195</v>
      </c>
      <c r="G205" s="30">
        <v>9.6</v>
      </c>
    </row>
    <row r="206" spans="1:7" x14ac:dyDescent="0.25">
      <c r="A206" s="22">
        <v>46192</v>
      </c>
      <c r="C206" s="27" t="s">
        <v>66</v>
      </c>
      <c r="D206" s="27" t="s">
        <v>37</v>
      </c>
      <c r="E206" s="27" t="s">
        <v>163</v>
      </c>
      <c r="F206" s="31">
        <f t="shared" ref="F206" si="4">G206*20/120</f>
        <v>1.4983333333333335</v>
      </c>
      <c r="G206" s="30">
        <v>8.99</v>
      </c>
    </row>
    <row r="207" spans="1:7" x14ac:dyDescent="0.25">
      <c r="A207" s="22">
        <v>46192</v>
      </c>
      <c r="C207" s="27" t="s">
        <v>15</v>
      </c>
      <c r="D207" s="27" t="s">
        <v>11</v>
      </c>
      <c r="E207" s="27" t="s">
        <v>196</v>
      </c>
      <c r="G207" s="30">
        <v>8.9499999999999993</v>
      </c>
    </row>
    <row r="208" spans="1:7" x14ac:dyDescent="0.25">
      <c r="A208" s="22">
        <v>46192</v>
      </c>
      <c r="C208" s="27" t="s">
        <v>66</v>
      </c>
      <c r="D208" s="27" t="s">
        <v>74</v>
      </c>
      <c r="E208" s="27" t="s">
        <v>197</v>
      </c>
      <c r="F208" s="31">
        <f t="shared" ref="F208:F209" si="5">G208*20/120</f>
        <v>1.3083333333333333</v>
      </c>
      <c r="G208" s="30">
        <v>7.85</v>
      </c>
    </row>
    <row r="209" spans="1:7" x14ac:dyDescent="0.25">
      <c r="A209" s="22">
        <v>46192</v>
      </c>
      <c r="C209" s="27" t="s">
        <v>102</v>
      </c>
      <c r="D209" s="27" t="s">
        <v>13</v>
      </c>
      <c r="E209" s="27" t="s">
        <v>198</v>
      </c>
      <c r="F209" s="31">
        <f t="shared" si="5"/>
        <v>1.2816666666666667</v>
      </c>
      <c r="G209" s="30">
        <v>7.69</v>
      </c>
    </row>
    <row r="210" spans="1:7" x14ac:dyDescent="0.25">
      <c r="A210" s="22">
        <v>46192</v>
      </c>
      <c r="C210" s="27" t="s">
        <v>199</v>
      </c>
      <c r="D210" s="27" t="s">
        <v>11</v>
      </c>
      <c r="E210" s="27" t="s">
        <v>200</v>
      </c>
      <c r="G210" s="30">
        <v>7.68</v>
      </c>
    </row>
    <row r="211" spans="1:7" x14ac:dyDescent="0.25">
      <c r="A211" s="22">
        <v>46192</v>
      </c>
      <c r="C211" s="27" t="s">
        <v>102</v>
      </c>
      <c r="D211" s="27" t="s">
        <v>13</v>
      </c>
      <c r="E211" s="27" t="s">
        <v>330</v>
      </c>
      <c r="G211" s="30">
        <v>7.5</v>
      </c>
    </row>
    <row r="212" spans="1:7" x14ac:dyDescent="0.25">
      <c r="A212" s="22">
        <v>46192</v>
      </c>
      <c r="C212" s="27" t="s">
        <v>73</v>
      </c>
      <c r="D212" s="27" t="s">
        <v>13</v>
      </c>
      <c r="E212" s="27" t="s">
        <v>201</v>
      </c>
      <c r="F212" s="31">
        <f t="shared" ref="F212:F213" si="6">G212*20/120</f>
        <v>1.1833333333333333</v>
      </c>
      <c r="G212" s="30">
        <v>7.1</v>
      </c>
    </row>
    <row r="213" spans="1:7" x14ac:dyDescent="0.25">
      <c r="A213" s="22">
        <v>46192</v>
      </c>
      <c r="C213" s="27" t="s">
        <v>66</v>
      </c>
      <c r="D213" s="27" t="s">
        <v>11</v>
      </c>
      <c r="E213" s="27" t="s">
        <v>202</v>
      </c>
      <c r="F213" s="31">
        <f t="shared" si="6"/>
        <v>1.165</v>
      </c>
      <c r="G213" s="30">
        <v>6.99</v>
      </c>
    </row>
    <row r="214" spans="1:7" x14ac:dyDescent="0.25">
      <c r="A214" s="22">
        <v>46192</v>
      </c>
      <c r="C214" s="27" t="s">
        <v>46</v>
      </c>
      <c r="D214" s="27" t="s">
        <v>11</v>
      </c>
      <c r="E214" s="27" t="s">
        <v>203</v>
      </c>
      <c r="G214" s="30">
        <v>6.9</v>
      </c>
    </row>
    <row r="215" spans="1:7" x14ac:dyDescent="0.25">
      <c r="A215" s="22">
        <v>46192</v>
      </c>
      <c r="C215" s="27" t="s">
        <v>349</v>
      </c>
      <c r="D215" s="27" t="s">
        <v>74</v>
      </c>
      <c r="E215" s="27" t="s">
        <v>204</v>
      </c>
      <c r="G215" s="30">
        <v>6.24</v>
      </c>
    </row>
    <row r="216" spans="1:7" x14ac:dyDescent="0.25">
      <c r="A216" s="22">
        <v>46192</v>
      </c>
      <c r="C216" s="27" t="s">
        <v>46</v>
      </c>
      <c r="D216" s="27" t="s">
        <v>74</v>
      </c>
      <c r="E216" s="27" t="s">
        <v>205</v>
      </c>
      <c r="F216" s="31"/>
      <c r="G216" s="30">
        <v>5.85</v>
      </c>
    </row>
    <row r="217" spans="1:7" x14ac:dyDescent="0.25">
      <c r="A217" s="22">
        <v>46192</v>
      </c>
      <c r="C217" s="27" t="s">
        <v>73</v>
      </c>
      <c r="D217" s="27" t="s">
        <v>11</v>
      </c>
      <c r="E217" s="27" t="s">
        <v>206</v>
      </c>
      <c r="F217" s="31"/>
      <c r="G217" s="30">
        <v>5.75</v>
      </c>
    </row>
    <row r="218" spans="1:7" x14ac:dyDescent="0.25">
      <c r="A218" s="22">
        <v>46192</v>
      </c>
      <c r="C218" s="27" t="s">
        <v>36</v>
      </c>
      <c r="D218" s="27" t="s">
        <v>37</v>
      </c>
      <c r="E218" s="27" t="s">
        <v>348</v>
      </c>
      <c r="G218" s="30">
        <v>5</v>
      </c>
    </row>
    <row r="219" spans="1:7" x14ac:dyDescent="0.25">
      <c r="A219" s="22">
        <v>46192</v>
      </c>
      <c r="C219" s="27" t="s">
        <v>207</v>
      </c>
      <c r="D219" s="27" t="s">
        <v>208</v>
      </c>
      <c r="E219" s="27" t="s">
        <v>209</v>
      </c>
      <c r="G219" s="30">
        <v>4.1399999999999997</v>
      </c>
    </row>
    <row r="220" spans="1:7" x14ac:dyDescent="0.25">
      <c r="A220" s="22">
        <v>46192</v>
      </c>
      <c r="C220" s="27" t="s">
        <v>207</v>
      </c>
      <c r="D220" s="27" t="s">
        <v>208</v>
      </c>
      <c r="E220" s="27" t="s">
        <v>210</v>
      </c>
      <c r="G220" s="30">
        <v>3.7</v>
      </c>
    </row>
    <row r="221" spans="1:7" x14ac:dyDescent="0.25">
      <c r="A221" s="22">
        <v>46192</v>
      </c>
      <c r="C221" s="27" t="s">
        <v>27</v>
      </c>
      <c r="D221" s="27" t="s">
        <v>28</v>
      </c>
      <c r="E221" s="27" t="s">
        <v>211</v>
      </c>
      <c r="F221" s="31"/>
      <c r="G221" s="30">
        <v>3.45</v>
      </c>
    </row>
    <row r="222" spans="1:7" x14ac:dyDescent="0.25">
      <c r="A222" s="22">
        <v>46192</v>
      </c>
      <c r="C222" s="27" t="s">
        <v>73</v>
      </c>
      <c r="D222" s="27" t="s">
        <v>13</v>
      </c>
      <c r="E222" s="27" t="s">
        <v>212</v>
      </c>
      <c r="G222" s="30">
        <v>3.1</v>
      </c>
    </row>
    <row r="223" spans="1:7" x14ac:dyDescent="0.25">
      <c r="A223" s="22">
        <v>46192</v>
      </c>
      <c r="C223" s="27" t="s">
        <v>49</v>
      </c>
      <c r="D223" s="27" t="s">
        <v>50</v>
      </c>
      <c r="E223" s="27" t="s">
        <v>213</v>
      </c>
      <c r="G223" s="30">
        <v>2.99</v>
      </c>
    </row>
    <row r="224" spans="1:7" x14ac:dyDescent="0.25">
      <c r="A224" s="22">
        <v>46192</v>
      </c>
      <c r="C224" s="27" t="s">
        <v>207</v>
      </c>
      <c r="D224" s="27" t="s">
        <v>208</v>
      </c>
      <c r="E224" s="27" t="s">
        <v>214</v>
      </c>
      <c r="G224" s="30">
        <v>1.85</v>
      </c>
    </row>
    <row r="225" spans="1:7" x14ac:dyDescent="0.25">
      <c r="A225" s="22">
        <v>46192</v>
      </c>
      <c r="C225" s="27" t="s">
        <v>207</v>
      </c>
      <c r="D225" s="27" t="s">
        <v>208</v>
      </c>
      <c r="E225" s="27" t="s">
        <v>331</v>
      </c>
      <c r="G225" s="30">
        <v>1.8</v>
      </c>
    </row>
    <row r="226" spans="1:7" x14ac:dyDescent="0.25">
      <c r="A226" s="22">
        <v>46192</v>
      </c>
      <c r="C226" s="27" t="s">
        <v>207</v>
      </c>
      <c r="D226" s="27" t="s">
        <v>208</v>
      </c>
      <c r="E226" s="27" t="s">
        <v>215</v>
      </c>
      <c r="G226" s="30">
        <v>1.37</v>
      </c>
    </row>
    <row r="227" spans="1:7" x14ac:dyDescent="0.25">
      <c r="A227" s="22">
        <v>46192</v>
      </c>
      <c r="C227" s="27" t="s">
        <v>207</v>
      </c>
      <c r="D227" s="27" t="s">
        <v>208</v>
      </c>
      <c r="E227" s="27" t="s">
        <v>216</v>
      </c>
      <c r="G227" s="30">
        <v>1.25</v>
      </c>
    </row>
    <row r="228" spans="1:7" x14ac:dyDescent="0.25">
      <c r="A228" s="22">
        <v>46192</v>
      </c>
      <c r="C228" s="27" t="s">
        <v>207</v>
      </c>
      <c r="D228" s="27" t="s">
        <v>208</v>
      </c>
      <c r="E228" s="27" t="s">
        <v>217</v>
      </c>
      <c r="G228" s="30">
        <v>1.19</v>
      </c>
    </row>
    <row r="229" spans="1:7" x14ac:dyDescent="0.25">
      <c r="A229" s="22">
        <v>46192</v>
      </c>
      <c r="C229" s="27" t="s">
        <v>207</v>
      </c>
      <c r="D229" s="27" t="s">
        <v>208</v>
      </c>
      <c r="E229" s="27" t="s">
        <v>218</v>
      </c>
      <c r="G229" s="30">
        <v>1.1499999999999999</v>
      </c>
    </row>
    <row r="230" spans="1:7" x14ac:dyDescent="0.25">
      <c r="A230" s="22">
        <v>46192</v>
      </c>
      <c r="C230" s="27" t="s">
        <v>207</v>
      </c>
      <c r="D230" s="27" t="s">
        <v>208</v>
      </c>
      <c r="E230" s="27" t="s">
        <v>219</v>
      </c>
      <c r="G230" s="30">
        <v>1.1499999999999999</v>
      </c>
    </row>
    <row r="231" spans="1:7" x14ac:dyDescent="0.25">
      <c r="A231" s="22">
        <v>46192</v>
      </c>
      <c r="C231" s="27" t="s">
        <v>207</v>
      </c>
      <c r="D231" s="27" t="s">
        <v>208</v>
      </c>
      <c r="E231" s="27" t="s">
        <v>220</v>
      </c>
      <c r="G231" s="30">
        <v>1.03</v>
      </c>
    </row>
    <row r="232" spans="1:7" x14ac:dyDescent="0.25">
      <c r="A232" s="22">
        <v>46192</v>
      </c>
      <c r="C232" s="27" t="s">
        <v>49</v>
      </c>
      <c r="D232" s="27" t="s">
        <v>11</v>
      </c>
      <c r="E232" s="27" t="s">
        <v>221</v>
      </c>
      <c r="G232" s="30">
        <v>0.99</v>
      </c>
    </row>
    <row r="233" spans="1:7" x14ac:dyDescent="0.25">
      <c r="A233" s="22">
        <v>46192</v>
      </c>
      <c r="C233" s="27" t="s">
        <v>36</v>
      </c>
      <c r="D233" s="27" t="s">
        <v>11</v>
      </c>
      <c r="E233" s="27" t="s">
        <v>221</v>
      </c>
      <c r="G233" s="30">
        <v>0.99</v>
      </c>
    </row>
    <row r="234" spans="1:7" x14ac:dyDescent="0.25">
      <c r="A234" s="22">
        <v>46192</v>
      </c>
      <c r="C234" s="27" t="s">
        <v>15</v>
      </c>
      <c r="D234" s="27" t="s">
        <v>11</v>
      </c>
      <c r="E234" s="27" t="s">
        <v>221</v>
      </c>
      <c r="F234" s="31">
        <f>G222*20/120</f>
        <v>0.51666666666666672</v>
      </c>
      <c r="G234" s="30">
        <v>0.99</v>
      </c>
    </row>
    <row r="235" spans="1:7" x14ac:dyDescent="0.25">
      <c r="A235" s="22">
        <v>46192</v>
      </c>
      <c r="C235" s="27" t="s">
        <v>36</v>
      </c>
      <c r="D235" s="27" t="s">
        <v>37</v>
      </c>
      <c r="E235" s="27" t="s">
        <v>222</v>
      </c>
      <c r="G235" s="30">
        <v>0.99</v>
      </c>
    </row>
    <row r="236" spans="1:7" x14ac:dyDescent="0.25">
      <c r="A236" s="22">
        <v>46192</v>
      </c>
      <c r="C236" s="27" t="s">
        <v>207</v>
      </c>
      <c r="D236" s="27" t="s">
        <v>208</v>
      </c>
      <c r="E236" s="27" t="s">
        <v>223</v>
      </c>
      <c r="G236" s="30">
        <v>0.89</v>
      </c>
    </row>
    <row r="237" spans="1:7" x14ac:dyDescent="0.25">
      <c r="A237" s="22">
        <v>46192</v>
      </c>
      <c r="C237" s="27" t="s">
        <v>207</v>
      </c>
      <c r="D237" s="27" t="s">
        <v>208</v>
      </c>
      <c r="E237" s="27" t="s">
        <v>224</v>
      </c>
      <c r="G237" s="30">
        <v>0.78</v>
      </c>
    </row>
    <row r="238" spans="1:7" x14ac:dyDescent="0.25">
      <c r="A238" s="22">
        <v>46192</v>
      </c>
      <c r="C238" s="27" t="s">
        <v>207</v>
      </c>
      <c r="D238" s="27" t="s">
        <v>208</v>
      </c>
      <c r="E238" s="27" t="s">
        <v>225</v>
      </c>
      <c r="G238" s="30">
        <v>0.73</v>
      </c>
    </row>
    <row r="239" spans="1:7" x14ac:dyDescent="0.25">
      <c r="A239" s="22">
        <v>46192</v>
      </c>
      <c r="C239" s="27" t="s">
        <v>207</v>
      </c>
      <c r="D239" s="27" t="s">
        <v>208</v>
      </c>
      <c r="E239" s="27" t="s">
        <v>226</v>
      </c>
      <c r="G239" s="30">
        <v>0.68</v>
      </c>
    </row>
    <row r="240" spans="1:7" x14ac:dyDescent="0.25">
      <c r="A240" s="22">
        <v>46192</v>
      </c>
      <c r="C240" s="27" t="s">
        <v>207</v>
      </c>
      <c r="D240" s="27" t="s">
        <v>208</v>
      </c>
      <c r="E240" s="27" t="s">
        <v>227</v>
      </c>
      <c r="G240" s="30">
        <v>0.54</v>
      </c>
    </row>
    <row r="241" spans="1:7" x14ac:dyDescent="0.25">
      <c r="A241" s="22">
        <v>46192</v>
      </c>
      <c r="C241" s="27" t="s">
        <v>207</v>
      </c>
      <c r="D241" s="27" t="s">
        <v>208</v>
      </c>
      <c r="E241" s="27" t="s">
        <v>228</v>
      </c>
      <c r="G241" s="30">
        <v>0.42</v>
      </c>
    </row>
    <row r="242" spans="1:7" x14ac:dyDescent="0.25">
      <c r="A242" s="22">
        <v>46192</v>
      </c>
      <c r="C242" s="27" t="s">
        <v>207</v>
      </c>
      <c r="D242" s="27" t="s">
        <v>208</v>
      </c>
      <c r="E242" s="27" t="s">
        <v>229</v>
      </c>
      <c r="G242" s="30">
        <v>0.3</v>
      </c>
    </row>
    <row r="243" spans="1:7" x14ac:dyDescent="0.25">
      <c r="A243" s="22">
        <v>46192</v>
      </c>
      <c r="C243" s="27" t="s">
        <v>207</v>
      </c>
      <c r="D243" s="27" t="s">
        <v>208</v>
      </c>
      <c r="E243" s="27" t="s">
        <v>230</v>
      </c>
      <c r="G243" s="30">
        <v>0.3</v>
      </c>
    </row>
    <row r="244" spans="1:7" x14ac:dyDescent="0.25">
      <c r="A244" s="22">
        <v>46192</v>
      </c>
      <c r="C244" s="27" t="s">
        <v>207</v>
      </c>
      <c r="D244" s="27" t="s">
        <v>208</v>
      </c>
      <c r="E244" s="27" t="s">
        <v>332</v>
      </c>
      <c r="G244" s="30">
        <v>0.3</v>
      </c>
    </row>
    <row r="245" spans="1:7" x14ac:dyDescent="0.25">
      <c r="A245" s="22">
        <v>46192</v>
      </c>
      <c r="C245" s="27" t="s">
        <v>207</v>
      </c>
      <c r="D245" s="27" t="s">
        <v>208</v>
      </c>
      <c r="E245" s="27" t="s">
        <v>231</v>
      </c>
      <c r="G245" s="30">
        <v>0.3</v>
      </c>
    </row>
    <row r="246" spans="1:7" x14ac:dyDescent="0.25">
      <c r="A246" s="22">
        <v>46192</v>
      </c>
      <c r="C246" s="27" t="s">
        <v>207</v>
      </c>
      <c r="D246" s="27" t="s">
        <v>208</v>
      </c>
      <c r="E246" s="27" t="s">
        <v>232</v>
      </c>
      <c r="G246" s="30">
        <v>0.3</v>
      </c>
    </row>
    <row r="247" spans="1:7" x14ac:dyDescent="0.25">
      <c r="A247" s="22">
        <v>46192</v>
      </c>
      <c r="C247" s="27" t="s">
        <v>10</v>
      </c>
      <c r="D247" s="27" t="s">
        <v>37</v>
      </c>
      <c r="E247" s="27" t="s">
        <v>89</v>
      </c>
      <c r="G247" s="30">
        <v>-100</v>
      </c>
    </row>
    <row r="248" spans="1:7" x14ac:dyDescent="0.25">
      <c r="A248" s="22">
        <v>46192</v>
      </c>
      <c r="C248" s="27" t="s">
        <v>27</v>
      </c>
      <c r="D248" s="27" t="s">
        <v>28</v>
      </c>
      <c r="E248" s="27" t="s">
        <v>233</v>
      </c>
      <c r="G248" s="30">
        <v>-165.54</v>
      </c>
    </row>
    <row r="249" spans="1:7" x14ac:dyDescent="0.25">
      <c r="A249" s="22">
        <v>46192</v>
      </c>
      <c r="C249" s="27" t="s">
        <v>27</v>
      </c>
      <c r="D249" s="27" t="s">
        <v>28</v>
      </c>
      <c r="E249" s="27" t="s">
        <v>234</v>
      </c>
      <c r="G249" s="30">
        <v>-175.48</v>
      </c>
    </row>
    <row r="250" spans="1:7" x14ac:dyDescent="0.25">
      <c r="A250" s="22">
        <v>46192</v>
      </c>
      <c r="C250" s="27" t="s">
        <v>12</v>
      </c>
      <c r="D250" s="27" t="s">
        <v>11</v>
      </c>
      <c r="E250" s="27" t="s">
        <v>54</v>
      </c>
      <c r="G250" s="30">
        <v>-306.85000000000002</v>
      </c>
    </row>
    <row r="251" spans="1:7" x14ac:dyDescent="0.25">
      <c r="A251" s="22">
        <v>46192</v>
      </c>
      <c r="C251" s="27" t="s">
        <v>12</v>
      </c>
      <c r="D251" s="27" t="s">
        <v>11</v>
      </c>
      <c r="E251" s="27" t="s">
        <v>57</v>
      </c>
      <c r="G251" s="30">
        <v>-306.85000000000002</v>
      </c>
    </row>
    <row r="252" spans="1:7" x14ac:dyDescent="0.25">
      <c r="A252" s="22">
        <v>46192</v>
      </c>
      <c r="C252" s="27" t="s">
        <v>12</v>
      </c>
      <c r="D252" s="27" t="s">
        <v>11</v>
      </c>
      <c r="E252" s="27" t="s">
        <v>56</v>
      </c>
      <c r="G252" s="30">
        <v>-306.85000000000002</v>
      </c>
    </row>
    <row r="253" spans="1:7" x14ac:dyDescent="0.25">
      <c r="A253" s="22">
        <v>46192</v>
      </c>
      <c r="C253" s="27" t="s">
        <v>12</v>
      </c>
      <c r="D253" s="27" t="s">
        <v>11</v>
      </c>
      <c r="E253" s="27" t="s">
        <v>55</v>
      </c>
      <c r="G253" s="30">
        <v>-306.85000000000002</v>
      </c>
    </row>
    <row r="254" spans="1:7" x14ac:dyDescent="0.25">
      <c r="A254" s="28">
        <v>46192</v>
      </c>
      <c r="E254" s="16" t="s">
        <v>235</v>
      </c>
      <c r="G254" s="29">
        <f>SUM(G6:G253)</f>
        <v>41991.329999999994</v>
      </c>
    </row>
  </sheetData>
  <autoFilter ref="A5:H5" xr:uid="{981A3EDA-C2E9-4F46-A88C-4A36CCA599D3}">
    <sortState xmlns:xlrd2="http://schemas.microsoft.com/office/spreadsheetml/2017/richdata2" ref="A6:H253">
      <sortCondition descending="1" ref="G5"/>
    </sortState>
  </autoFilter>
  <pageMargins left="0.75" right="0.75" top="1" bottom="1" header="0.5" footer="0.5"/>
  <pageSetup scale="58" fitToHeight="0" orientation="landscape" r:id="rId1"/>
  <headerFooter>
    <oddFooter>&amp;LAMYN&amp;CPage &amp;P of &amp;N&amp;R06-Dec-2024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17D49-093A-4238-BA91-FA8D5743E544}">
  <sheetPr>
    <pageSetUpPr fitToPage="1"/>
  </sheetPr>
  <dimension ref="A1:S35"/>
  <sheetViews>
    <sheetView workbookViewId="0"/>
  </sheetViews>
  <sheetFormatPr defaultRowHeight="13.2" x14ac:dyDescent="0.25"/>
  <cols>
    <col min="1" max="6" width="14.33203125" style="8" customWidth="1"/>
    <col min="7" max="7" width="14.33203125" style="13" customWidth="1"/>
    <col min="8" max="8" width="14.33203125" customWidth="1"/>
    <col min="9" max="9" width="7.109375" customWidth="1"/>
    <col min="10" max="11" width="28.5546875" customWidth="1"/>
    <col min="12" max="12" width="7.109375" customWidth="1"/>
    <col min="13" max="13" width="28.5546875" customWidth="1"/>
    <col min="14" max="14" width="64.33203125" customWidth="1"/>
    <col min="15" max="15" width="4.33203125" customWidth="1"/>
    <col min="16" max="16" width="28.5546875" customWidth="1"/>
    <col min="17" max="17" width="14.33203125" customWidth="1"/>
    <col min="18" max="19" width="28.5546875" customWidth="1"/>
  </cols>
  <sheetData>
    <row r="1" spans="1:7" s="1" customFormat="1" ht="22.5" customHeight="1" x14ac:dyDescent="0.25">
      <c r="A1" s="1" t="s">
        <v>236</v>
      </c>
    </row>
    <row r="2" spans="1:7" s="2" customFormat="1" ht="22.5" customHeight="1" x14ac:dyDescent="0.25">
      <c r="A2" s="2" t="s">
        <v>237</v>
      </c>
    </row>
    <row r="3" spans="1:7" s="3" customFormat="1" x14ac:dyDescent="0.25">
      <c r="A3" s="4" t="s">
        <v>238</v>
      </c>
      <c r="B3" s="4" t="s">
        <v>239</v>
      </c>
      <c r="C3" s="4"/>
      <c r="D3" s="4"/>
      <c r="E3" s="4"/>
      <c r="F3" s="4"/>
      <c r="G3" s="4"/>
    </row>
    <row r="4" spans="1:7" s="3" customFormat="1" x14ac:dyDescent="0.25">
      <c r="A4" s="4" t="s">
        <v>240</v>
      </c>
      <c r="B4" s="4" t="s">
        <v>4</v>
      </c>
      <c r="C4" s="4"/>
      <c r="D4" s="4"/>
      <c r="E4" s="4"/>
      <c r="F4" s="4"/>
      <c r="G4" s="4"/>
    </row>
    <row r="5" spans="1:7" s="3" customFormat="1" x14ac:dyDescent="0.25">
      <c r="A5" s="4" t="s">
        <v>241</v>
      </c>
      <c r="B5" s="4" t="s">
        <v>242</v>
      </c>
      <c r="C5" s="4"/>
      <c r="D5" s="4"/>
      <c r="E5" s="4"/>
      <c r="F5" s="4"/>
      <c r="G5" s="4"/>
    </row>
    <row r="6" spans="1:7" s="3" customFormat="1" x14ac:dyDescent="0.25">
      <c r="A6" s="4" t="s">
        <v>243</v>
      </c>
      <c r="B6" s="4" t="s">
        <v>244</v>
      </c>
      <c r="C6" s="4"/>
      <c r="D6" s="4"/>
      <c r="E6" s="4"/>
      <c r="F6" s="4"/>
      <c r="G6" s="4"/>
    </row>
    <row r="7" spans="1:7" s="3" customFormat="1" x14ac:dyDescent="0.25">
      <c r="A7" s="4" t="s">
        <v>245</v>
      </c>
      <c r="B7" s="4" t="s">
        <v>246</v>
      </c>
      <c r="C7" s="4"/>
      <c r="D7" s="4"/>
      <c r="E7" s="4"/>
      <c r="F7" s="4"/>
      <c r="G7" s="4"/>
    </row>
    <row r="8" spans="1:7" s="3" customFormat="1" x14ac:dyDescent="0.25">
      <c r="A8" s="4" t="s">
        <v>247</v>
      </c>
      <c r="B8" s="4" t="s">
        <v>248</v>
      </c>
      <c r="C8" s="4"/>
      <c r="D8" s="4"/>
      <c r="E8" s="4"/>
      <c r="F8" s="4"/>
      <c r="G8" s="4"/>
    </row>
    <row r="9" spans="1:7" s="3" customFormat="1" x14ac:dyDescent="0.25">
      <c r="A9" s="4"/>
      <c r="B9" s="4"/>
      <c r="C9" s="4"/>
      <c r="D9" s="4"/>
      <c r="E9" s="4"/>
      <c r="F9" s="4"/>
      <c r="G9" s="4"/>
    </row>
    <row r="10" spans="1:7" s="5" customFormat="1" x14ac:dyDescent="0.25">
      <c r="A10" s="6" t="s">
        <v>249</v>
      </c>
      <c r="B10" s="6"/>
      <c r="C10" s="6"/>
      <c r="D10" s="6"/>
      <c r="E10" s="6"/>
      <c r="F10" s="6"/>
      <c r="G10" s="6"/>
    </row>
    <row r="11" spans="1:7" s="7" customFormat="1" x14ac:dyDescent="0.25">
      <c r="A11" s="8"/>
      <c r="B11" s="8" t="s">
        <v>250</v>
      </c>
      <c r="C11" s="8" t="s">
        <v>251</v>
      </c>
      <c r="D11" s="8" t="s">
        <v>252</v>
      </c>
      <c r="E11" s="8" t="s">
        <v>253</v>
      </c>
      <c r="F11" s="8" t="s">
        <v>254</v>
      </c>
      <c r="G11" s="8"/>
    </row>
    <row r="12" spans="1:7" s="7" customFormat="1" x14ac:dyDescent="0.25">
      <c r="A12" s="8" t="s">
        <v>255</v>
      </c>
      <c r="B12" s="8" t="s">
        <v>256</v>
      </c>
      <c r="C12" s="8" t="s">
        <v>257</v>
      </c>
      <c r="D12" s="8" t="s">
        <v>258</v>
      </c>
      <c r="E12" s="8" t="s">
        <v>259</v>
      </c>
      <c r="F12" s="8"/>
      <c r="G12" s="8"/>
    </row>
    <row r="13" spans="1:7" s="7" customFormat="1" x14ac:dyDescent="0.25">
      <c r="A13" s="8" t="s">
        <v>260</v>
      </c>
      <c r="B13" s="8"/>
      <c r="C13" s="8"/>
      <c r="D13" s="8"/>
      <c r="E13" s="8"/>
      <c r="F13" s="8"/>
      <c r="G13" s="8"/>
    </row>
    <row r="14" spans="1:7" s="7" customFormat="1" x14ac:dyDescent="0.25">
      <c r="A14" s="8" t="s">
        <v>261</v>
      </c>
      <c r="B14" s="8"/>
      <c r="C14" s="8"/>
      <c r="D14" s="8"/>
      <c r="E14" s="8"/>
      <c r="F14" s="8"/>
      <c r="G14" s="8"/>
    </row>
    <row r="15" spans="1:7" s="7" customFormat="1" x14ac:dyDescent="0.25">
      <c r="A15" s="8"/>
      <c r="B15" s="8"/>
      <c r="C15" s="8"/>
      <c r="D15" s="8"/>
      <c r="E15" s="8"/>
      <c r="F15" s="8"/>
      <c r="G15" s="8"/>
    </row>
    <row r="16" spans="1:7" s="9" customFormat="1" x14ac:dyDescent="0.25">
      <c r="A16" s="10" t="s">
        <v>262</v>
      </c>
      <c r="B16" s="10"/>
      <c r="C16" s="10"/>
      <c r="D16" s="10"/>
      <c r="E16" s="10"/>
      <c r="F16" s="10"/>
      <c r="G16" s="10"/>
    </row>
    <row r="17" spans="1:19" s="11" customFormat="1" x14ac:dyDescent="0.25">
      <c r="A17" s="12" t="s">
        <v>263</v>
      </c>
      <c r="B17" s="12" t="s">
        <v>264</v>
      </c>
      <c r="C17" s="12"/>
      <c r="D17" s="12"/>
      <c r="E17" s="12"/>
      <c r="F17" s="12"/>
      <c r="G17" s="12"/>
    </row>
    <row r="18" spans="1:19" s="11" customFormat="1" x14ac:dyDescent="0.25">
      <c r="A18" s="12" t="s">
        <v>265</v>
      </c>
      <c r="B18" s="12" t="s">
        <v>266</v>
      </c>
      <c r="C18" s="12"/>
      <c r="D18" s="12"/>
      <c r="E18" s="12"/>
      <c r="F18" s="12"/>
      <c r="G18" s="12"/>
    </row>
    <row r="19" spans="1:19" s="11" customFormat="1" x14ac:dyDescent="0.25">
      <c r="A19" s="12" t="s">
        <v>267</v>
      </c>
      <c r="B19" s="12" t="s">
        <v>268</v>
      </c>
      <c r="C19" s="12"/>
      <c r="D19" s="12"/>
      <c r="E19" s="12"/>
      <c r="F19" s="12"/>
      <c r="G19" s="12"/>
    </row>
    <row r="20" spans="1:19" s="11" customFormat="1" x14ac:dyDescent="0.25">
      <c r="A20" s="12"/>
      <c r="B20" s="12"/>
      <c r="C20" s="12"/>
      <c r="D20" s="12"/>
      <c r="E20" s="12"/>
      <c r="F20" s="12"/>
      <c r="G20" s="12"/>
    </row>
    <row r="21" spans="1:19" s="11" customFormat="1" x14ac:dyDescent="0.25">
      <c r="A21" s="12"/>
      <c r="B21" s="12"/>
      <c r="C21" s="12"/>
      <c r="D21" s="12"/>
      <c r="E21" s="12"/>
      <c r="F21" s="12"/>
      <c r="G21" s="12" t="s">
        <v>269</v>
      </c>
      <c r="H21" s="11" t="s">
        <v>270</v>
      </c>
      <c r="I21" s="11" t="s">
        <v>271</v>
      </c>
      <c r="J21" s="11" t="s">
        <v>272</v>
      </c>
      <c r="K21" s="11" t="s">
        <v>5</v>
      </c>
      <c r="L21" s="11" t="s">
        <v>273</v>
      </c>
      <c r="M21" s="11" t="s">
        <v>274</v>
      </c>
      <c r="N21" s="11" t="s">
        <v>251</v>
      </c>
      <c r="O21" s="11" t="s">
        <v>275</v>
      </c>
      <c r="P21" s="11" t="s">
        <v>276</v>
      </c>
      <c r="Q21" s="11" t="s">
        <v>9</v>
      </c>
      <c r="R21" s="11" t="s">
        <v>277</v>
      </c>
      <c r="S21" s="11" t="s">
        <v>278</v>
      </c>
    </row>
    <row r="22" spans="1:19" s="11" customFormat="1" x14ac:dyDescent="0.25">
      <c r="A22" s="12"/>
      <c r="B22" s="12"/>
      <c r="C22" s="12"/>
      <c r="D22" s="12"/>
      <c r="E22" s="12"/>
      <c r="F22" s="12"/>
      <c r="G22" s="12" t="s">
        <v>279</v>
      </c>
      <c r="H22" s="11" t="s">
        <v>280</v>
      </c>
      <c r="I22" s="11" t="s">
        <v>280</v>
      </c>
      <c r="J22" s="11" t="s">
        <v>280</v>
      </c>
      <c r="K22" s="11" t="s">
        <v>280</v>
      </c>
      <c r="L22" s="11" t="s">
        <v>280</v>
      </c>
      <c r="M22" s="11" t="s">
        <v>280</v>
      </c>
      <c r="N22" s="11" t="s">
        <v>280</v>
      </c>
      <c r="O22" s="11" t="s">
        <v>280</v>
      </c>
      <c r="P22" s="11" t="s">
        <v>280</v>
      </c>
      <c r="Q22" s="11" t="s">
        <v>280</v>
      </c>
      <c r="R22" s="11" t="s">
        <v>280</v>
      </c>
      <c r="S22" s="11" t="s">
        <v>280</v>
      </c>
    </row>
    <row r="23" spans="1:19" s="11" customFormat="1" x14ac:dyDescent="0.25">
      <c r="A23" s="12"/>
      <c r="B23" s="12"/>
      <c r="C23" s="12"/>
      <c r="D23" s="12"/>
      <c r="E23" s="12"/>
      <c r="F23" s="12"/>
      <c r="G23" s="12" t="s">
        <v>281</v>
      </c>
      <c r="H23" s="11" t="s">
        <v>282</v>
      </c>
      <c r="I23" s="11" t="s">
        <v>4</v>
      </c>
      <c r="J23" s="11" t="s">
        <v>283</v>
      </c>
      <c r="K23" s="11" t="s">
        <v>4</v>
      </c>
      <c r="L23" s="11" t="s">
        <v>4</v>
      </c>
      <c r="M23" s="11" t="s">
        <v>284</v>
      </c>
      <c r="N23" s="11" t="s">
        <v>285</v>
      </c>
      <c r="O23" s="11" t="s">
        <v>4</v>
      </c>
      <c r="P23" s="11" t="s">
        <v>4</v>
      </c>
      <c r="Q23" s="11" t="s">
        <v>286</v>
      </c>
      <c r="R23" s="11" t="s">
        <v>287</v>
      </c>
      <c r="S23" s="11" t="s">
        <v>288</v>
      </c>
    </row>
    <row r="24" spans="1:19" s="11" customFormat="1" x14ac:dyDescent="0.25">
      <c r="A24" s="12"/>
      <c r="B24" s="12"/>
      <c r="C24" s="12"/>
      <c r="D24" s="12"/>
      <c r="E24" s="12"/>
      <c r="F24" s="12"/>
      <c r="G24" s="12" t="s">
        <v>289</v>
      </c>
      <c r="H24" s="11" t="s">
        <v>4</v>
      </c>
      <c r="I24" s="11" t="s">
        <v>4</v>
      </c>
      <c r="J24" s="11" t="s">
        <v>4</v>
      </c>
      <c r="K24" s="11" t="s">
        <v>4</v>
      </c>
      <c r="L24" s="11" t="s">
        <v>4</v>
      </c>
      <c r="M24" s="11" t="s">
        <v>4</v>
      </c>
      <c r="N24" s="11" t="s">
        <v>4</v>
      </c>
      <c r="O24" s="11" t="s">
        <v>4</v>
      </c>
      <c r="P24" s="11" t="s">
        <v>4</v>
      </c>
      <c r="Q24" s="11" t="s">
        <v>4</v>
      </c>
      <c r="R24" s="11" t="s">
        <v>4</v>
      </c>
      <c r="S24" s="11" t="s">
        <v>4</v>
      </c>
    </row>
    <row r="25" spans="1:19" s="11" customFormat="1" x14ac:dyDescent="0.25">
      <c r="A25" s="12"/>
      <c r="B25" s="12"/>
      <c r="C25" s="12"/>
      <c r="D25" s="12"/>
      <c r="E25" s="12"/>
      <c r="F25" s="12"/>
      <c r="G25" s="12" t="s">
        <v>290</v>
      </c>
      <c r="H25" s="11" t="s">
        <v>291</v>
      </c>
      <c r="I25" s="11" t="s">
        <v>291</v>
      </c>
      <c r="J25" s="11" t="s">
        <v>291</v>
      </c>
      <c r="K25" s="11" t="s">
        <v>291</v>
      </c>
      <c r="L25" s="11" t="s">
        <v>291</v>
      </c>
      <c r="M25" s="11" t="s">
        <v>291</v>
      </c>
      <c r="N25" s="11" t="s">
        <v>291</v>
      </c>
      <c r="O25" s="11" t="s">
        <v>291</v>
      </c>
      <c r="P25" s="11" t="s">
        <v>291</v>
      </c>
      <c r="Q25" s="11" t="s">
        <v>291</v>
      </c>
      <c r="R25" s="11" t="s">
        <v>291</v>
      </c>
      <c r="S25" s="11" t="s">
        <v>291</v>
      </c>
    </row>
    <row r="26" spans="1:19" s="11" customFormat="1" x14ac:dyDescent="0.25">
      <c r="A26" s="12"/>
      <c r="B26" s="12"/>
      <c r="C26" s="12"/>
      <c r="D26" s="12"/>
      <c r="E26" s="12"/>
      <c r="F26" s="12"/>
      <c r="G26" s="12"/>
    </row>
    <row r="27" spans="1:19" s="13" customFormat="1" x14ac:dyDescent="0.25">
      <c r="A27" s="6" t="s">
        <v>292</v>
      </c>
      <c r="B27" s="6"/>
      <c r="C27" s="6"/>
      <c r="D27" s="6"/>
      <c r="E27" s="6"/>
      <c r="F27" s="6"/>
      <c r="H27" s="13" t="s">
        <v>293</v>
      </c>
    </row>
    <row r="28" spans="1:19" s="13" customFormat="1" x14ac:dyDescent="0.25">
      <c r="A28" s="8" t="s">
        <v>294</v>
      </c>
      <c r="B28" s="8" t="s">
        <v>295</v>
      </c>
      <c r="C28" s="8" t="s">
        <v>296</v>
      </c>
      <c r="D28" s="8" t="s">
        <v>297</v>
      </c>
      <c r="E28" s="8" t="s">
        <v>298</v>
      </c>
      <c r="F28" s="8" t="s">
        <v>299</v>
      </c>
    </row>
    <row r="29" spans="1:19" ht="30" customHeight="1" x14ac:dyDescent="0.5">
      <c r="A29" s="8" t="s">
        <v>300</v>
      </c>
      <c r="B29" s="8" t="s">
        <v>301</v>
      </c>
      <c r="C29" s="8" t="s">
        <v>302</v>
      </c>
      <c r="H29" s="14" t="s">
        <v>239</v>
      </c>
    </row>
    <row r="30" spans="1:19" x14ac:dyDescent="0.25">
      <c r="A30" s="8" t="s">
        <v>303</v>
      </c>
      <c r="B30" s="8" t="s">
        <v>304</v>
      </c>
    </row>
    <row r="31" spans="1:19" ht="26.4" x14ac:dyDescent="0.25">
      <c r="A31" s="8" t="s">
        <v>305</v>
      </c>
      <c r="H31" s="15" t="s">
        <v>3</v>
      </c>
      <c r="I31" s="16" t="s">
        <v>4</v>
      </c>
      <c r="J31" s="16" t="s">
        <v>306</v>
      </c>
      <c r="K31" s="16" t="s">
        <v>5</v>
      </c>
      <c r="L31" s="16" t="s">
        <v>4</v>
      </c>
      <c r="M31" s="16" t="s">
        <v>6</v>
      </c>
      <c r="N31" s="16" t="s">
        <v>7</v>
      </c>
      <c r="O31" s="16" t="s">
        <v>4</v>
      </c>
      <c r="P31" s="16" t="s">
        <v>8</v>
      </c>
      <c r="Q31" s="15" t="s">
        <v>9</v>
      </c>
      <c r="R31" s="16" t="s">
        <v>277</v>
      </c>
      <c r="S31" s="16" t="s">
        <v>278</v>
      </c>
    </row>
    <row r="32" spans="1:19" x14ac:dyDescent="0.25">
      <c r="A32" s="8" t="s">
        <v>307</v>
      </c>
      <c r="B32" s="8" t="s">
        <v>308</v>
      </c>
      <c r="H32" s="17">
        <v>45632</v>
      </c>
      <c r="Q32" s="18"/>
    </row>
    <row r="33" spans="1:1" x14ac:dyDescent="0.25">
      <c r="A33" s="8" t="s">
        <v>305</v>
      </c>
    </row>
    <row r="34" spans="1:1" x14ac:dyDescent="0.25">
      <c r="A34" s="8" t="s">
        <v>305</v>
      </c>
    </row>
    <row r="35" spans="1:1" x14ac:dyDescent="0.25">
      <c r="A35" s="8" t="s">
        <v>305</v>
      </c>
    </row>
  </sheetData>
  <pageMargins left="0.75" right="0.75" top="1" bottom="1" header="0.5" footer="0.5"/>
  <pageSetup fitToHeight="0" orientation="portrait"/>
  <headerFooter>
    <oddFooter>&amp;L{&amp;&amp;USER}&amp;CPage &amp;P of &amp;N&amp;R{&amp;&amp;TODAY}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UNCIL_x002f_GRANT xmlns="b7a2b010-b2f1-42c9-a1eb-64a826bdccac" xsi:nil="true"/>
    <Month xmlns="b7a2b010-b2f1-42c9-a1eb-64a826bdccac" xsi:nil="true"/>
    <Claimstatus xmlns="b7a2b010-b2f1-42c9-a1eb-64a826bdccac" xsi:nil="true"/>
    <k69de83bc5f544a89fe72ee89514b2d1 xmlns="b7a2b010-b2f1-42c9-a1eb-64a826bdccac">
      <Terms xmlns="http://schemas.microsoft.com/office/infopath/2007/PartnerControls"/>
    </k69de83bc5f544a89fe72ee89514b2d1>
    <TaxCatchAll xmlns="e7bbb16c-3ae4-4b4f-b3c5-b957cadf0fa2" xsi:nil="true"/>
    <lcf76f155ced4ddcb4097134ff3c332f xmlns="b7a2b010-b2f1-42c9-a1eb-64a826bdccac">
      <Terms xmlns="http://schemas.microsoft.com/office/infopath/2007/PartnerControls"/>
    </lcf76f155ced4ddcb4097134ff3c332f>
    <Stage xmlns="b7a2b010-b2f1-42c9-a1eb-64a826bdccac">Implementation</Stage>
    <Year xmlns="b7a2b010-b2f1-42c9-a1eb-64a826bdccac" xsi:nil="true"/>
    <PaymentDate xmlns="b7a2b010-b2f1-42c9-a1eb-64a826bdcca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E66E3E0948F47AA5CB8F3D347F979" ma:contentTypeVersion="34" ma:contentTypeDescription="Create a new document." ma:contentTypeScope="" ma:versionID="58120e65f36558eb50629485799f6c9d">
  <xsd:schema xmlns:xsd="http://www.w3.org/2001/XMLSchema" xmlns:xs="http://www.w3.org/2001/XMLSchema" xmlns:p="http://schemas.microsoft.com/office/2006/metadata/properties" xmlns:ns2="b7a2b010-b2f1-42c9-a1eb-64a826bdccac" xmlns:ns3="e7bbb16c-3ae4-4b4f-b3c5-b957cadf0fa2" targetNamespace="http://schemas.microsoft.com/office/2006/metadata/properties" ma:root="true" ma:fieldsID="78657d3c8782f9033697eced81a0697c" ns2:_="" ns3:_="">
    <xsd:import namespace="b7a2b010-b2f1-42c9-a1eb-64a826bdccac"/>
    <xsd:import namespace="e7bbb16c-3ae4-4b4f-b3c5-b957cadf0f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COUNCIL_x002f_GRANT" minOccurs="0"/>
                <xsd:element ref="ns2:Claimstatus" minOccurs="0"/>
                <xsd:element ref="ns2:lcf76f155ced4ddcb4097134ff3c332f" minOccurs="0"/>
                <xsd:element ref="ns3:TaxCatchAll" minOccurs="0"/>
                <xsd:element ref="ns2:Stage" minOccurs="0"/>
                <xsd:element ref="ns2:Month" minOccurs="0"/>
                <xsd:element ref="ns2:Year" minOccurs="0"/>
                <xsd:element ref="ns2:MediaServiceObjectDetectorVersions" minOccurs="0"/>
                <xsd:element ref="ns2:PaymentDate" minOccurs="0"/>
                <xsd:element ref="ns2:MediaServiceSearchProperties" minOccurs="0"/>
                <xsd:element ref="ns2:k69de83bc5f544a89fe72ee89514b2d1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2b010-b2f1-42c9-a1eb-64a826bdc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COUNCIL_x002f_GRANT" ma:index="21" nillable="true" ma:displayName="COUNCIL/GRANT" ma:format="Dropdown" ma:internalName="COUNCIL_x002f_GRANT">
      <xsd:simpleType>
        <xsd:restriction base="dms:Text">
          <xsd:maxLength value="255"/>
        </xsd:restriction>
      </xsd:simpleType>
    </xsd:element>
    <xsd:element name="Claimstatus" ma:index="22" nillable="true" ma:displayName="Claim status" ma:description="Claim status" ma:format="Dropdown" ma:internalName="Claimstatus">
      <xsd:simpleType>
        <xsd:restriction base="dms:Choice">
          <xsd:enumeration value="Open"/>
          <xsd:enumeration value="Closed"/>
          <xsd:enumeration value="Re-opened"/>
          <xsd:enumeration value="Open - awaiting 3rd Party Outcome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ca2de631-4813-46d6-b94a-244e68e079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ge" ma:index="26" nillable="true" ma:displayName="Stage" ma:default="Implementation" ma:description="Stage of project" ma:format="Dropdown" ma:internalName="Stage">
      <xsd:simpleType>
        <xsd:restriction base="dms:Text">
          <xsd:maxLength value="255"/>
        </xsd:restriction>
      </xsd:simpleType>
    </xsd:element>
    <xsd:element name="Month" ma:index="27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Year" ma:index="28" nillable="true" ma:displayName="Year" ma:format="Dropdown" ma:internalName="Year">
      <xsd:simpleType>
        <xsd:restriction base="dms:Choice">
          <xsd:enumeration value="2023"/>
          <xsd:enumeration value="2024"/>
          <xsd:enumeration value="2025"/>
        </xsd:restriction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aymentDate" ma:index="30" nillable="true" ma:displayName="Payment Date" ma:format="DateOnly" ma:internalName="PaymentDate">
      <xsd:simpleType>
        <xsd:restriction base="dms:DateTime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k69de83bc5f544a89fe72ee89514b2d1" ma:index="33" nillable="true" ma:taxonomy="true" ma:internalName="k69de83bc5f544a89fe72ee89514b2d1" ma:taxonomyFieldName="Financial_x0020_Year" ma:displayName="Financial Year" ma:indexed="true" ma:default="" ma:fieldId="{469de83b-c5f5-44a8-9fe7-2ee89514b2d1}" ma:sspId="ca2de631-4813-46d6-b94a-244e68e07940" ma:termSetId="4e89148a-eeb4-40b4-962e-cd2a4bf899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bbb16c-3ae4-4b4f-b3c5-b957cadf0fa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100d434-29e9-4f40-9883-a19978ab889c}" ma:internalName="TaxCatchAll" ma:showField="CatchAllData" ma:web="e7bbb16c-3ae4-4b4f-b3c5-b957cadf0f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5FA947-3194-4795-9883-A915DCBED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8CEC0D-72D2-46F8-AF50-24309D11A868}">
  <ds:schemaRefs>
    <ds:schemaRef ds:uri="http://schemas.microsoft.com/office/2006/metadata/properties"/>
    <ds:schemaRef ds:uri="http://schemas.microsoft.com/office/infopath/2007/PartnerControls"/>
    <ds:schemaRef ds:uri="b7a2b010-b2f1-42c9-a1eb-64a826bdccac"/>
    <ds:schemaRef ds:uri="e7bbb16c-3ae4-4b4f-b3c5-b957cadf0fa2"/>
  </ds:schemaRefs>
</ds:datastoreItem>
</file>

<file path=customXml/itemProps3.xml><?xml version="1.0" encoding="utf-8"?>
<ds:datastoreItem xmlns:ds="http://schemas.openxmlformats.org/officeDocument/2006/customXml" ds:itemID="{F53C9428-68DA-459B-B0A1-097ACF7622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2b010-b2f1-42c9-a1eb-64a826bdccac"/>
    <ds:schemaRef ds:uri="e7bbb16c-3ae4-4b4f-b3c5-b957cadf0f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_defntemp_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Ng</dc:creator>
  <cp:keywords/>
  <dc:description/>
  <cp:lastModifiedBy>Amy Ng</cp:lastModifiedBy>
  <cp:revision/>
  <dcterms:created xsi:type="dcterms:W3CDTF">2024-12-06T17:01:31Z</dcterms:created>
  <dcterms:modified xsi:type="dcterms:W3CDTF">2026-09-15T09:12:55Z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0x0101002FBE66E3E0948F47AA5CB8F3D347F979</vt:lpwstr>
  </property>
  <property fmtid="{D5CDD505-2E9C-101B-9397-08002B2CF9AE}" pid="3" name="MediaServiceImageTags">
    <vt:lpwstr/>
  </property>
  <property fmtid="{D5CDD505-2E9C-101B-9397-08002B2CF9AE}" pid="4" name="Financial Year">
    <vt:lpwstr/>
  </property>
  <property fmtid="{D5CDD505-2E9C-101B-9397-08002B2CF9AE}" pid="5" name="Financial_x0020_Year">
    <vt:lpwstr/>
  </property>
</Properties>
</file>